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3" activeTab="4"/>
  </bookViews>
  <sheets>
    <sheet name="Лист1 (2)" sheetId="6" state="hidden" r:id="rId1"/>
    <sheet name="таблица 2" sheetId="1" state="hidden" r:id="rId2"/>
    <sheet name="Лист2" sheetId="2" state="hidden" r:id="rId3"/>
    <sheet name="." sheetId="3" r:id="rId4"/>
    <sheet name="Таблица нагрузок" sheetId="4" r:id="rId5"/>
    <sheet name="Лист3" sheetId="5" state="hidden" r:id="rId6"/>
    <sheet name="Лист4" sheetId="7" r:id="rId7"/>
  </sheets>
  <calcPr calcId="144525"/>
</workbook>
</file>

<file path=xl/calcChain.xml><?xml version="1.0" encoding="utf-8"?>
<calcChain xmlns="http://schemas.openxmlformats.org/spreadsheetml/2006/main">
  <c r="G49" i="4" l="1"/>
  <c r="V40" i="4"/>
  <c r="D36" i="4" l="1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W40" i="4"/>
  <c r="X40" i="4"/>
  <c r="Y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D49" i="4"/>
  <c r="E49" i="4"/>
  <c r="F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C36" i="4"/>
  <c r="B36" i="4"/>
  <c r="W26" i="4"/>
  <c r="W27" i="4" s="1"/>
  <c r="W28" i="4" s="1"/>
  <c r="W29" i="4" s="1"/>
  <c r="W30" i="4" s="1"/>
  <c r="T26" i="4"/>
  <c r="T27" i="4" s="1"/>
  <c r="T28" i="4" s="1"/>
  <c r="T29" i="4" s="1"/>
  <c r="T30" i="4" s="1"/>
  <c r="S26" i="4"/>
  <c r="U26" i="4"/>
  <c r="U27" i="4" s="1"/>
  <c r="U28" i="4" s="1"/>
  <c r="U29" i="4" s="1"/>
  <c r="U30" i="4" s="1"/>
  <c r="V26" i="4"/>
  <c r="V27" i="4" s="1"/>
  <c r="V28" i="4" s="1"/>
  <c r="V29" i="4" s="1"/>
  <c r="V30" i="4" s="1"/>
  <c r="S27" i="4"/>
  <c r="S28" i="4" s="1"/>
  <c r="S29" i="4" s="1"/>
  <c r="S30" i="4" s="1"/>
  <c r="U8" i="4"/>
  <c r="U9" i="4"/>
  <c r="U10" i="4"/>
  <c r="U11" i="4"/>
  <c r="U12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E14" i="4"/>
  <c r="G14" i="4"/>
  <c r="I14" i="4"/>
  <c r="K14" i="4"/>
  <c r="M14" i="4"/>
  <c r="O14" i="4"/>
  <c r="Q14" i="4"/>
  <c r="S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D25" i="4"/>
  <c r="D26" i="4" s="1"/>
  <c r="D27" i="4" s="1"/>
  <c r="D28" i="4" s="1"/>
  <c r="D29" i="4" s="1"/>
  <c r="D30" i="4" s="1"/>
  <c r="E25" i="4"/>
  <c r="E26" i="4" s="1"/>
  <c r="E27" i="4" s="1"/>
  <c r="E28" i="4" s="1"/>
  <c r="E29" i="4" s="1"/>
  <c r="E30" i="4" s="1"/>
  <c r="F25" i="4"/>
  <c r="F26" i="4" s="1"/>
  <c r="F27" i="4" s="1"/>
  <c r="F28" i="4" s="1"/>
  <c r="F29" i="4" s="1"/>
  <c r="F30" i="4" s="1"/>
  <c r="G25" i="4"/>
  <c r="G26" i="4" s="1"/>
  <c r="G27" i="4" s="1"/>
  <c r="G28" i="4" s="1"/>
  <c r="G29" i="4" s="1"/>
  <c r="G30" i="4" s="1"/>
  <c r="H25" i="4"/>
  <c r="H26" i="4" s="1"/>
  <c r="H27" i="4" s="1"/>
  <c r="H28" i="4" s="1"/>
  <c r="H29" i="4" s="1"/>
  <c r="H30" i="4" s="1"/>
  <c r="I25" i="4"/>
  <c r="I26" i="4" s="1"/>
  <c r="I27" i="4" s="1"/>
  <c r="I28" i="4" s="1"/>
  <c r="I29" i="4" s="1"/>
  <c r="I30" i="4" s="1"/>
  <c r="J25" i="4"/>
  <c r="J26" i="4" s="1"/>
  <c r="J27" i="4" s="1"/>
  <c r="J28" i="4" s="1"/>
  <c r="J29" i="4" s="1"/>
  <c r="J30" i="4" s="1"/>
  <c r="K25" i="4"/>
  <c r="K26" i="4" s="1"/>
  <c r="K27" i="4" s="1"/>
  <c r="K28" i="4" s="1"/>
  <c r="K29" i="4" s="1"/>
  <c r="K30" i="4" s="1"/>
  <c r="L25" i="4"/>
  <c r="L26" i="4" s="1"/>
  <c r="L27" i="4" s="1"/>
  <c r="L28" i="4" s="1"/>
  <c r="L29" i="4" s="1"/>
  <c r="L30" i="4" s="1"/>
  <c r="M25" i="4"/>
  <c r="M26" i="4" s="1"/>
  <c r="M27" i="4" s="1"/>
  <c r="M28" i="4" s="1"/>
  <c r="M29" i="4" s="1"/>
  <c r="M30" i="4" s="1"/>
  <c r="N25" i="4"/>
  <c r="N26" i="4" s="1"/>
  <c r="N27" i="4" s="1"/>
  <c r="N28" i="4" s="1"/>
  <c r="N29" i="4" s="1"/>
  <c r="N30" i="4" s="1"/>
  <c r="O25" i="4"/>
  <c r="O26" i="4" s="1"/>
  <c r="O27" i="4" s="1"/>
  <c r="O28" i="4" s="1"/>
  <c r="O29" i="4" s="1"/>
  <c r="O30" i="4" s="1"/>
  <c r="P25" i="4"/>
  <c r="P26" i="4" s="1"/>
  <c r="P27" i="4" s="1"/>
  <c r="P28" i="4" s="1"/>
  <c r="P29" i="4" s="1"/>
  <c r="P30" i="4" s="1"/>
  <c r="Q25" i="4"/>
  <c r="Q26" i="4" s="1"/>
  <c r="Q27" i="4" s="1"/>
  <c r="Q28" i="4" s="1"/>
  <c r="Q29" i="4" s="1"/>
  <c r="Q30" i="4" s="1"/>
  <c r="R25" i="4"/>
  <c r="R26" i="4" s="1"/>
  <c r="R27" i="4" s="1"/>
  <c r="R28" i="4" s="1"/>
  <c r="R29" i="4" s="1"/>
  <c r="R30" i="4" s="1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 s="1"/>
  <c r="C27" i="4" s="1"/>
  <c r="C28" i="4" s="1"/>
  <c r="C29" i="4" s="1"/>
  <c r="C30" i="4" s="1"/>
  <c r="B9" i="4"/>
  <c r="B10" i="4"/>
  <c r="B11" i="4"/>
  <c r="B12" i="4"/>
  <c r="B13" i="4"/>
  <c r="B15" i="4"/>
  <c r="B16" i="4"/>
  <c r="B17" i="4"/>
  <c r="B18" i="4"/>
  <c r="B19" i="4"/>
  <c r="B20" i="4"/>
  <c r="B21" i="4"/>
  <c r="B22" i="4"/>
  <c r="B23" i="4"/>
  <c r="B24" i="4"/>
  <c r="B25" i="4"/>
  <c r="B26" i="4" s="1"/>
  <c r="B27" i="4" s="1"/>
  <c r="B28" i="4" s="1"/>
  <c r="B29" i="4" s="1"/>
  <c r="B30" i="4" s="1"/>
  <c r="B8" i="4"/>
</calcChain>
</file>

<file path=xl/sharedStrings.xml><?xml version="1.0" encoding="utf-8"?>
<sst xmlns="http://schemas.openxmlformats.org/spreadsheetml/2006/main" count="417" uniqueCount="143">
  <si>
    <t>легковые автомобили</t>
  </si>
  <si>
    <t>погрузчики</t>
  </si>
  <si>
    <t>грузовые автомобили</t>
  </si>
  <si>
    <t>40х4</t>
  </si>
  <si>
    <t>40х5</t>
  </si>
  <si>
    <t>50х4</t>
  </si>
  <si>
    <t>50х5</t>
  </si>
  <si>
    <t>60х4</t>
  </si>
  <si>
    <t>60х5</t>
  </si>
  <si>
    <t>70х4</t>
  </si>
  <si>
    <t>70х5</t>
  </si>
  <si>
    <t>RL</t>
  </si>
  <si>
    <t>RB</t>
  </si>
  <si>
    <t>RL=RB</t>
  </si>
  <si>
    <t>R=RB</t>
  </si>
  <si>
    <t>седельные тягачи с полуприцепами</t>
  </si>
  <si>
    <t>расстояние между опорами</t>
  </si>
  <si>
    <t>Решетки сварные, шаг несущих полос 34,3 мм</t>
  </si>
  <si>
    <t>Q=2,5</t>
  </si>
  <si>
    <t>Q=3,5</t>
  </si>
  <si>
    <t>Q=7,0</t>
  </si>
  <si>
    <t>Q=13,0</t>
  </si>
  <si>
    <t>Q=6,0</t>
  </si>
  <si>
    <t>Q=9,0</t>
  </si>
  <si>
    <t>Q=12,0</t>
  </si>
  <si>
    <t>Q=30,0</t>
  </si>
  <si>
    <t>Q=60</t>
  </si>
  <si>
    <t>Рекомендации по выбору сварного настила SP в зависимости от колесной нагрузки</t>
  </si>
  <si>
    <r>
      <t xml:space="preserve">RB - </t>
    </r>
    <r>
      <rPr>
        <sz val="11"/>
        <rFont val="Calibri"/>
        <family val="2"/>
        <charset val="204"/>
        <scheme val="minor"/>
      </rPr>
      <t xml:space="preserve"> рекомендованный размер полосы в случае движения транспорта поперек несущих полос</t>
    </r>
  </si>
  <si>
    <r>
      <t>RL -</t>
    </r>
    <r>
      <rPr>
        <sz val="11"/>
        <rFont val="Calibri"/>
        <family val="2"/>
        <charset val="204"/>
        <scheme val="minor"/>
      </rPr>
      <t xml:space="preserve"> рекомендованный размер полосы в случае движения транспорта вдоль несущих полос</t>
    </r>
  </si>
  <si>
    <r>
      <t xml:space="preserve">Q </t>
    </r>
    <r>
      <rPr>
        <b/>
        <sz val="11"/>
        <rFont val="Calibri"/>
        <family val="2"/>
        <charset val="204"/>
        <scheme val="minor"/>
      </rPr>
      <t xml:space="preserve">- </t>
    </r>
    <r>
      <rPr>
        <sz val="11"/>
        <rFont val="Calibri"/>
        <family val="2"/>
        <charset val="204"/>
        <scheme val="minor"/>
      </rPr>
      <t>масса транспортного средства в тоннах</t>
    </r>
  </si>
  <si>
    <t>При установке настила на открытом воздухе или в местах с агрессивной средой рекомендуется увеличить толщину несущих полос настила на 1 мм.</t>
  </si>
  <si>
    <t>30х4</t>
  </si>
  <si>
    <t>35х4</t>
  </si>
  <si>
    <t>45х4</t>
  </si>
  <si>
    <t>30х5</t>
  </si>
  <si>
    <t>35х5</t>
  </si>
  <si>
    <t>600 30х2</t>
  </si>
  <si>
    <t>600 30х3</t>
  </si>
  <si>
    <t>800 30х2</t>
  </si>
  <si>
    <t>800 30х3</t>
  </si>
  <si>
    <t>1000 30х2</t>
  </si>
  <si>
    <t>1000 30х3</t>
  </si>
  <si>
    <t>1200 40х3</t>
  </si>
  <si>
    <r>
      <t xml:space="preserve">L </t>
    </r>
    <r>
      <rPr>
        <b/>
        <sz val="11"/>
        <rFont val="Calibri"/>
        <family val="2"/>
        <charset val="204"/>
      </rPr>
      <t>± 3</t>
    </r>
  </si>
  <si>
    <r>
      <t xml:space="preserve">B </t>
    </r>
    <r>
      <rPr>
        <b/>
        <sz val="11"/>
        <rFont val="Calibri"/>
        <family val="2"/>
        <charset val="204"/>
      </rPr>
      <t>± 5</t>
    </r>
  </si>
  <si>
    <t>a</t>
  </si>
  <si>
    <t>b</t>
  </si>
  <si>
    <t>c</t>
  </si>
  <si>
    <t>d</t>
  </si>
  <si>
    <t>e</t>
  </si>
  <si>
    <t>f</t>
  </si>
  <si>
    <t>N</t>
  </si>
  <si>
    <t>кг</t>
  </si>
  <si>
    <t>Стандартные размеры ступеней</t>
  </si>
  <si>
    <t>Пояснения к таблице:</t>
  </si>
  <si>
    <t xml:space="preserve">1.  Вес ступеней теоретический </t>
  </si>
  <si>
    <t>2. N - однократная предельная нагрузка  в кг</t>
  </si>
  <si>
    <t>3. L - длина ступени, мм, может быть изменена по заказу</t>
  </si>
  <si>
    <t>4. * - размеры несущей полосы: высота х толщина, мм, может быть изменена по заказу</t>
  </si>
  <si>
    <t>Изменение несущей способности в % при использовании зубьев противоскольжения</t>
  </si>
  <si>
    <t>Высота несущей полосы</t>
  </si>
  <si>
    <t>%понижения несущей способности</t>
  </si>
  <si>
    <t>Несущаяя полоса, мм</t>
  </si>
  <si>
    <t>Размер</t>
  </si>
  <si>
    <t>30х2</t>
  </si>
  <si>
    <t>30х3</t>
  </si>
  <si>
    <t>40х3</t>
  </si>
  <si>
    <t>500х1000</t>
  </si>
  <si>
    <t>600х1000</t>
  </si>
  <si>
    <t>700х1000</t>
  </si>
  <si>
    <t>800х1000</t>
  </si>
  <si>
    <t>900х1000</t>
  </si>
  <si>
    <t>1000х1000</t>
  </si>
  <si>
    <t>1100х1000</t>
  </si>
  <si>
    <t>6100х1000</t>
  </si>
  <si>
    <t>Fp</t>
  </si>
  <si>
    <t>Fv</t>
  </si>
  <si>
    <t>При установке настила на открытом воздухе или в местах с агрессивной средой рекомендуется увеличить толщину полос настила на 1 мм</t>
  </si>
  <si>
    <t>СКЛАДСКАЯ ПРОГРАММА СВАРНОГО НАСТИЛА SP</t>
  </si>
  <si>
    <t>Сварные решетки с ячейкой 34,3 х 38,1 мм</t>
  </si>
  <si>
    <t>25х2</t>
  </si>
  <si>
    <t>35х2</t>
  </si>
  <si>
    <t>40х2</t>
  </si>
  <si>
    <t>50х2</t>
  </si>
  <si>
    <t>25х3</t>
  </si>
  <si>
    <t>35х3</t>
  </si>
  <si>
    <t>50х3</t>
  </si>
  <si>
    <t>60х3</t>
  </si>
  <si>
    <t>Таблица нагрузок сварного настила SP</t>
  </si>
  <si>
    <t>Fn- равномерно распределенная нагрузка в тонн./м2</t>
  </si>
  <si>
    <t>Fp - сосредоточенная нагрузка в тоннах на площадь 200х200 мм в центре решетки</t>
  </si>
  <si>
    <t xml:space="preserve"> Участок не предназначенный для ходьбы;</t>
  </si>
  <si>
    <t>Участок с пешеходной нагрузкой</t>
  </si>
  <si>
    <t>Расстояние между опорами</t>
  </si>
  <si>
    <t>Участок с нагрузкой для легкого транспорта до 3т</t>
  </si>
  <si>
    <t>Участок с нагрузкой для грузового транспорта до 9 т</t>
  </si>
  <si>
    <t>Условные обозначения:</t>
  </si>
  <si>
    <t>Fn- равномерно распределенная нагрузка в кг/м2</t>
  </si>
  <si>
    <t>Fp - сосредоточенная нагрузка в кг на площадь 200х200 мм в центре решетки</t>
  </si>
  <si>
    <r>
      <t xml:space="preserve">Все нагрузки в таблицах представлены для сварного решетчатого настила с ячейками </t>
    </r>
    <r>
      <rPr>
        <u/>
        <sz val="12"/>
        <color theme="1"/>
        <rFont val="Calibri"/>
        <family val="2"/>
        <charset val="204"/>
        <scheme val="minor"/>
      </rPr>
      <t>34*19, 34*24, 34*38</t>
    </r>
  </si>
  <si>
    <r>
      <t xml:space="preserve">Для сварных решетчатых настилов с ячейками </t>
    </r>
    <r>
      <rPr>
        <u/>
        <sz val="12"/>
        <color theme="1"/>
        <rFont val="Calibri"/>
        <family val="2"/>
        <charset val="204"/>
        <scheme val="minor"/>
      </rPr>
      <t>34*50, 34*76, 34*101</t>
    </r>
    <r>
      <rPr>
        <sz val="12"/>
        <color theme="1"/>
        <rFont val="Calibri"/>
        <family val="2"/>
        <charset val="204"/>
        <scheme val="minor"/>
      </rPr>
      <t xml:space="preserve"> использовать значения из таблиц - 10%</t>
    </r>
  </si>
  <si>
    <t xml:space="preserve">При заказе настила необходимо учитывать равномерно распределенную нагрузку и сосредоточенную нагрузку, достаточную для безопасной эксплуатации. Типоразмер настила назначается исходя из таблиц нагрузок сварного настила, полученных расчетных путем для стандартных настилов шириной 1 метр из стали по ГОСТ 380. Допустимый прогиб по СНиП 2.01.7-85 не должен превышать 1/200 расстояния между опорами, но не более 0,4 см. </t>
  </si>
  <si>
    <t>Размер ячейки</t>
  </si>
  <si>
    <t xml:space="preserve"> 20х2  </t>
  </si>
  <si>
    <t>45х2</t>
  </si>
  <si>
    <t>20х3</t>
  </si>
  <si>
    <t>45х3</t>
  </si>
  <si>
    <t>15х19</t>
  </si>
  <si>
    <t>15х24</t>
  </si>
  <si>
    <t>15х38</t>
  </si>
  <si>
    <t>15х50</t>
  </si>
  <si>
    <t>15х76</t>
  </si>
  <si>
    <t>15х100</t>
  </si>
  <si>
    <t>21х19</t>
  </si>
  <si>
    <t>21х24</t>
  </si>
  <si>
    <t>21х38</t>
  </si>
  <si>
    <t>21х50</t>
  </si>
  <si>
    <t>21х76</t>
  </si>
  <si>
    <t>21х100</t>
  </si>
  <si>
    <t>34х19</t>
  </si>
  <si>
    <t>34х24</t>
  </si>
  <si>
    <t>34х38</t>
  </si>
  <si>
    <t>34х50</t>
  </si>
  <si>
    <t>34х76</t>
  </si>
  <si>
    <t>34х100</t>
  </si>
  <si>
    <t>51х19</t>
  </si>
  <si>
    <t>51х24</t>
  </si>
  <si>
    <t>51х38</t>
  </si>
  <si>
    <t>51х50</t>
  </si>
  <si>
    <t>51х76</t>
  </si>
  <si>
    <t>51х100</t>
  </si>
  <si>
    <t xml:space="preserve">*Расчетные данные приведены для неоцинкованных настилов с применение связующего прутка с витым сечением 4,5х4.,5мм и </t>
  </si>
  <si>
    <t xml:space="preserve">                               диаметром 5,2мм, без учета массы обрамления.</t>
  </si>
  <si>
    <t xml:space="preserve"> 20х4</t>
  </si>
  <si>
    <t>25х4</t>
  </si>
  <si>
    <t>20х5</t>
  </si>
  <si>
    <t>25х5</t>
  </si>
  <si>
    <t>45х5</t>
  </si>
  <si>
    <t>*Расчетные данные приведены для неоцинкованных настилов с применением связующего прутка с витым сечением 4,5х4,5мм и</t>
  </si>
  <si>
    <t xml:space="preserve">                              диаметром 5,2мм, без учета массы обрамления.</t>
  </si>
  <si>
    <t>Продолжение</t>
  </si>
  <si>
    <t>Производственная программа прессованного настила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</si>
</sst>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4"/>
      <color theme="7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7" tint="-0.499984740745262"/>
      <name val="Calibri"/>
      <family val="2"/>
      <charset val="204"/>
      <scheme val="minor"/>
    </font>
    <font>
      <b/>
      <sz val="11"/>
      <color theme="7" tint="-0.249977111117893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sz val="16"/>
      <color theme="7" tint="-0.249977111117893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9"/>
      <color rgb="FF01010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59">
    <border>
      <left/>
      <right/>
      <top/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/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/>
      <right style="medium">
        <color theme="7" tint="-0.249977111117893"/>
      </right>
      <top/>
      <bottom/>
      <diagonal/>
    </border>
    <border>
      <left/>
      <right/>
      <top/>
      <bottom style="medium">
        <color theme="7" tint="-0.249977111117893"/>
      </bottom>
      <diagonal/>
    </border>
    <border>
      <left/>
      <right style="medium">
        <color theme="7" tint="-0.249977111117893"/>
      </right>
      <top/>
      <bottom style="medium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medium">
        <color theme="7" tint="-0.249977111117893"/>
      </left>
      <right/>
      <top/>
      <bottom/>
      <diagonal/>
    </border>
    <border>
      <left style="medium">
        <color theme="7" tint="-0.249977111117893"/>
      </left>
      <right/>
      <top/>
      <bottom style="medium">
        <color theme="7" tint="-0.249977111117893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 style="medium">
        <color theme="7" tint="-0.249977111117893"/>
      </bottom>
      <diagonal/>
    </border>
    <border>
      <left/>
      <right/>
      <top style="medium">
        <color theme="7" tint="-0.249977111117893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 style="thin">
        <color theme="7" tint="-0.249977111117893"/>
      </right>
      <top style="thick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ck">
        <color theme="7" tint="-0.249977111117893"/>
      </right>
      <top style="thick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ck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ck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/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ck">
        <color theme="7" tint="-0.249977111117893"/>
      </left>
      <right style="thin">
        <color theme="7" tint="-0.249977111117893"/>
      </right>
      <top style="thick">
        <color theme="7" tint="-0.249977111117893"/>
      </top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/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thin">
        <color theme="7" tint="-0.249977111117893"/>
      </top>
      <bottom/>
      <diagonal/>
    </border>
    <border>
      <left style="medium">
        <color theme="7" tint="-0.249977111117893"/>
      </left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 style="medium">
        <color theme="7" tint="-0.249977111117893"/>
      </right>
      <top/>
      <bottom style="thin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thin">
        <color theme="7" tint="-0.249977111117893"/>
      </top>
      <bottom/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theme="7" tint="-0.249977111117893"/>
      </right>
      <top/>
      <bottom style="medium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ck">
        <color theme="7" tint="-0.249977111117893"/>
      </bottom>
      <diagonal/>
    </border>
    <border>
      <left style="thick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ck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/>
      <bottom/>
      <diagonal/>
    </border>
    <border>
      <left style="thin">
        <color theme="7" tint="-0.249977111117893"/>
      </left>
      <right style="thick">
        <color theme="7" tint="-0.249977111117893"/>
      </right>
      <top style="thin">
        <color theme="7" tint="-0.249977111117893"/>
      </top>
      <bottom/>
      <diagonal/>
    </border>
    <border>
      <left style="thick">
        <color theme="7" tint="-0.249977111117893"/>
      </left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-0.249977111117893"/>
      </left>
      <right/>
      <top style="thin">
        <color indexed="64"/>
      </top>
      <bottom style="thin">
        <color theme="7" tint="-0.249977111117893"/>
      </bottom>
      <diagonal/>
    </border>
    <border>
      <left/>
      <right style="thin">
        <color theme="7" tint="-0.249977111117893"/>
      </right>
      <top style="thin">
        <color indexed="64"/>
      </top>
      <bottom style="thin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6" borderId="1" xfId="0" applyFill="1" applyBorder="1"/>
    <xf numFmtId="0" fontId="0" fillId="0" borderId="1" xfId="0" applyBorder="1"/>
    <xf numFmtId="0" fontId="0" fillId="7" borderId="1" xfId="0" applyFill="1" applyBorder="1"/>
    <xf numFmtId="0" fontId="0" fillId="9" borderId="1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28" xfId="0" applyBorder="1"/>
    <xf numFmtId="0" fontId="0" fillId="0" borderId="30" xfId="0" applyBorder="1"/>
    <xf numFmtId="0" fontId="0" fillId="9" borderId="28" xfId="0" applyFill="1" applyBorder="1"/>
    <xf numFmtId="0" fontId="0" fillId="0" borderId="31" xfId="0" applyBorder="1"/>
    <xf numFmtId="0" fontId="0" fillId="10" borderId="1" xfId="0" applyFill="1" applyBorder="1"/>
    <xf numFmtId="0" fontId="0" fillId="11" borderId="1" xfId="0" applyFill="1" applyBorder="1"/>
    <xf numFmtId="0" fontId="0" fillId="4" borderId="1" xfId="0" applyFill="1" applyBorder="1"/>
    <xf numFmtId="0" fontId="0" fillId="0" borderId="39" xfId="0" applyBorder="1"/>
    <xf numFmtId="0" fontId="0" fillId="0" borderId="44" xfId="0" applyBorder="1"/>
    <xf numFmtId="0" fontId="0" fillId="0" borderId="47" xfId="0" applyBorder="1"/>
    <xf numFmtId="0" fontId="0" fillId="0" borderId="48" xfId="0" applyBorder="1"/>
    <xf numFmtId="0" fontId="0" fillId="9" borderId="25" xfId="0" applyFill="1" applyBorder="1"/>
    <xf numFmtId="0" fontId="0" fillId="9" borderId="26" xfId="0" applyFill="1" applyBorder="1"/>
    <xf numFmtId="0" fontId="0" fillId="9" borderId="27" xfId="0" applyFill="1" applyBorder="1"/>
    <xf numFmtId="0" fontId="0" fillId="9" borderId="3" xfId="0" applyFill="1" applyBorder="1"/>
    <xf numFmtId="0" fontId="3" fillId="3" borderId="45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10" borderId="3" xfId="0" applyFill="1" applyBorder="1"/>
    <xf numFmtId="0" fontId="0" fillId="10" borderId="10" xfId="0" applyFill="1" applyBorder="1"/>
    <xf numFmtId="0" fontId="0" fillId="10" borderId="49" xfId="0" applyFill="1" applyBorder="1"/>
    <xf numFmtId="0" fontId="0" fillId="0" borderId="49" xfId="0" applyFill="1" applyBorder="1"/>
    <xf numFmtId="0" fontId="0" fillId="0" borderId="50" xfId="0" applyBorder="1"/>
    <xf numFmtId="0" fontId="0" fillId="0" borderId="51" xfId="0" applyBorder="1"/>
    <xf numFmtId="0" fontId="0" fillId="9" borderId="30" xfId="0" applyFill="1" applyBorder="1"/>
    <xf numFmtId="0" fontId="0" fillId="9" borderId="24" xfId="0" applyFill="1" applyBorder="1"/>
    <xf numFmtId="0" fontId="0" fillId="6" borderId="2" xfId="0" applyFill="1" applyBorder="1"/>
    <xf numFmtId="0" fontId="0" fillId="6" borderId="26" xfId="0" applyFill="1" applyBorder="1"/>
    <xf numFmtId="0" fontId="0" fillId="6" borderId="27" xfId="0" applyFill="1" applyBorder="1"/>
    <xf numFmtId="0" fontId="0" fillId="0" borderId="0" xfId="0" applyAlignment="1">
      <alignment horizontal="left"/>
    </xf>
    <xf numFmtId="0" fontId="0" fillId="0" borderId="0" xfId="0"/>
    <xf numFmtId="0" fontId="12" fillId="0" borderId="0" xfId="0" applyFont="1" applyAlignment="1">
      <alignment horizontal="center"/>
    </xf>
    <xf numFmtId="0" fontId="0" fillId="7" borderId="49" xfId="0" applyFill="1" applyBorder="1"/>
    <xf numFmtId="0" fontId="0" fillId="6" borderId="3" xfId="0" applyFill="1" applyBorder="1"/>
    <xf numFmtId="1" fontId="0" fillId="0" borderId="52" xfId="0" applyNumberFormat="1" applyBorder="1"/>
    <xf numFmtId="0" fontId="0" fillId="0" borderId="0" xfId="0"/>
    <xf numFmtId="0" fontId="0" fillId="12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5" borderId="24" xfId="0" applyFill="1" applyBorder="1"/>
    <xf numFmtId="1" fontId="0" fillId="15" borderId="52" xfId="0" applyNumberFormat="1" applyFill="1" applyBorder="1"/>
    <xf numFmtId="0" fontId="0" fillId="16" borderId="1" xfId="0" applyFill="1" applyBorder="1"/>
    <xf numFmtId="0" fontId="0" fillId="14" borderId="24" xfId="0" applyFill="1" applyBorder="1"/>
    <xf numFmtId="0" fontId="0" fillId="14" borderId="52" xfId="0" applyFill="1" applyBorder="1"/>
    <xf numFmtId="0" fontId="0" fillId="15" borderId="52" xfId="0" applyFill="1" applyBorder="1"/>
    <xf numFmtId="0" fontId="0" fillId="0" borderId="52" xfId="0" applyBorder="1"/>
    <xf numFmtId="0" fontId="0" fillId="17" borderId="52" xfId="0" applyFill="1" applyBorder="1"/>
    <xf numFmtId="0" fontId="0" fillId="4" borderId="52" xfId="0" applyFill="1" applyBorder="1"/>
    <xf numFmtId="0" fontId="0" fillId="0" borderId="0" xfId="0" applyFill="1" applyBorder="1"/>
    <xf numFmtId="0" fontId="0" fillId="0" borderId="0" xfId="0" applyAlignment="1"/>
    <xf numFmtId="0" fontId="13" fillId="0" borderId="0" xfId="0" applyFont="1" applyAlignment="1"/>
    <xf numFmtId="0" fontId="0" fillId="14" borderId="38" xfId="0" applyFill="1" applyBorder="1" applyAlignment="1"/>
    <xf numFmtId="0" fontId="0" fillId="0" borderId="0" xfId="0" applyFill="1" applyBorder="1" applyAlignment="1"/>
    <xf numFmtId="0" fontId="0" fillId="14" borderId="0" xfId="0" applyFill="1" applyBorder="1" applyAlignment="1"/>
    <xf numFmtId="0" fontId="0" fillId="0" borderId="0" xfId="0"/>
    <xf numFmtId="2" fontId="0" fillId="10" borderId="52" xfId="0" applyNumberFormat="1" applyFill="1" applyBorder="1" applyAlignment="1">
      <alignment horizontal="center" vertical="top"/>
    </xf>
    <xf numFmtId="2" fontId="0" fillId="0" borderId="52" xfId="0" applyNumberFormat="1" applyBorder="1" applyAlignment="1">
      <alignment horizontal="center" vertical="top"/>
    </xf>
    <xf numFmtId="164" fontId="0" fillId="0" borderId="52" xfId="0" applyNumberFormat="1" applyBorder="1" applyAlignment="1">
      <alignment horizontal="center" vertical="top"/>
    </xf>
    <xf numFmtId="2" fontId="0" fillId="10" borderId="55" xfId="0" applyNumberFormat="1" applyFill="1" applyBorder="1" applyAlignment="1">
      <alignment horizontal="center" vertical="top"/>
    </xf>
    <xf numFmtId="164" fontId="0" fillId="0" borderId="55" xfId="0" applyNumberFormat="1" applyBorder="1" applyAlignment="1">
      <alignment horizontal="center" vertical="top"/>
    </xf>
    <xf numFmtId="2" fontId="0" fillId="10" borderId="56" xfId="0" applyNumberFormat="1" applyFill="1" applyBorder="1" applyAlignment="1">
      <alignment horizontal="center" vertical="top"/>
    </xf>
    <xf numFmtId="164" fontId="0" fillId="0" borderId="56" xfId="0" applyNumberFormat="1" applyBorder="1" applyAlignment="1">
      <alignment horizontal="center" vertical="top"/>
    </xf>
    <xf numFmtId="164" fontId="0" fillId="0" borderId="52" xfId="0" applyNumberFormat="1" applyBorder="1"/>
    <xf numFmtId="164" fontId="0" fillId="0" borderId="55" xfId="0" applyNumberFormat="1" applyBorder="1"/>
    <xf numFmtId="164" fontId="0" fillId="0" borderId="56" xfId="0" applyNumberFormat="1" applyBorder="1"/>
    <xf numFmtId="0" fontId="0" fillId="8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14" xfId="0" applyBorder="1" applyAlignment="1"/>
    <xf numFmtId="0" fontId="4" fillId="0" borderId="0" xfId="0" applyFont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9" fillId="0" borderId="16" xfId="0" applyFont="1" applyBorder="1"/>
    <xf numFmtId="0" fontId="0" fillId="0" borderId="16" xfId="0" applyBorder="1"/>
    <xf numFmtId="0" fontId="10" fillId="0" borderId="0" xfId="0" applyFont="1" applyAlignment="1">
      <alignment horizontal="left" vertical="top"/>
    </xf>
    <xf numFmtId="0" fontId="0" fillId="0" borderId="4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10" borderId="29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/>
    <xf numFmtId="0" fontId="0" fillId="0" borderId="0" xfId="0"/>
    <xf numFmtId="0" fontId="0" fillId="0" borderId="1" xfId="0" applyBorder="1"/>
    <xf numFmtId="0" fontId="0" fillId="8" borderId="1" xfId="0" applyFill="1" applyBorder="1" applyAlignment="1"/>
    <xf numFmtId="0" fontId="0" fillId="7" borderId="1" xfId="0" applyFill="1" applyBorder="1" applyAlignment="1"/>
    <xf numFmtId="0" fontId="0" fillId="14" borderId="24" xfId="0" applyFill="1" applyBorder="1" applyAlignment="1">
      <alignment wrapText="1"/>
    </xf>
    <xf numFmtId="0" fontId="0" fillId="14" borderId="2" xfId="0" applyFill="1" applyBorder="1" applyAlignment="1">
      <alignment wrapText="1"/>
    </xf>
    <xf numFmtId="0" fontId="0" fillId="14" borderId="37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0" fillId="14" borderId="29" xfId="0" applyFill="1" applyBorder="1" applyAlignment="1">
      <alignment horizontal="center"/>
    </xf>
    <xf numFmtId="0" fontId="0" fillId="14" borderId="3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14" borderId="52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/>
    <xf numFmtId="0" fontId="15" fillId="0" borderId="0" xfId="0" applyFont="1" applyAlignment="1">
      <alignment horizontal="left" vertical="center" wrapText="1"/>
    </xf>
    <xf numFmtId="0" fontId="0" fillId="13" borderId="1" xfId="0" applyFill="1" applyBorder="1"/>
    <xf numFmtId="2" fontId="0" fillId="6" borderId="57" xfId="0" applyNumberFormat="1" applyFill="1" applyBorder="1" applyAlignment="1">
      <alignment horizontal="center" vertical="top"/>
    </xf>
    <xf numFmtId="0" fontId="0" fillId="0" borderId="57" xfId="0" applyBorder="1" applyAlignment="1"/>
    <xf numFmtId="0" fontId="0" fillId="6" borderId="0" xfId="0" applyFill="1" applyAlignment="1"/>
    <xf numFmtId="0" fontId="0" fillId="0" borderId="0" xfId="0" applyAlignment="1"/>
    <xf numFmtId="2" fontId="0" fillId="6" borderId="58" xfId="0" applyNumberFormat="1" applyFill="1" applyBorder="1" applyAlignment="1">
      <alignment horizontal="center" vertical="top"/>
    </xf>
    <xf numFmtId="0" fontId="0" fillId="6" borderId="57" xfId="0" applyFill="1" applyBorder="1" applyAlignment="1"/>
    <xf numFmtId="2" fontId="0" fillId="6" borderId="0" xfId="0" applyNumberFormat="1" applyFill="1" applyBorder="1" applyAlignment="1">
      <alignment horizontal="left" vertical="top"/>
    </xf>
    <xf numFmtId="0" fontId="0" fillId="6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B23" sqref="B23"/>
    </sheetView>
  </sheetViews>
  <sheetFormatPr defaultColWidth="9.125" defaultRowHeight="15" x14ac:dyDescent="0.25"/>
  <cols>
    <col min="1" max="1" width="9.125" style="1"/>
    <col min="2" max="2" width="7.125" style="1" customWidth="1"/>
    <col min="3" max="3" width="7.625" style="1" customWidth="1"/>
    <col min="4" max="4" width="6.625" style="1" customWidth="1"/>
    <col min="5" max="5" width="7" style="1" customWidth="1"/>
    <col min="6" max="6" width="7.625" style="1" customWidth="1"/>
    <col min="7" max="7" width="7.375" style="1" customWidth="1"/>
    <col min="8" max="8" width="7.25" style="1" customWidth="1"/>
    <col min="9" max="9" width="6.625" style="1" customWidth="1"/>
    <col min="10" max="10" width="7" style="1" customWidth="1"/>
    <col min="11" max="11" width="7.125" style="1" customWidth="1"/>
    <col min="12" max="12" width="7.25" style="1" customWidth="1"/>
    <col min="13" max="13" width="7.625" style="1" customWidth="1"/>
    <col min="14" max="14" width="7" style="1" customWidth="1"/>
    <col min="15" max="15" width="6.625" style="1" customWidth="1"/>
    <col min="16" max="16" width="7" style="1" customWidth="1"/>
    <col min="17" max="17" width="7.125" style="1" customWidth="1"/>
    <col min="18" max="18" width="6.125" style="1" customWidth="1"/>
    <col min="19" max="19" width="7" style="1" customWidth="1"/>
    <col min="20" max="23" width="6.75" style="1" customWidth="1"/>
    <col min="24" max="16384" width="9.125" style="1"/>
  </cols>
  <sheetData>
    <row r="1" spans="1:23" ht="21" x14ac:dyDescent="0.35">
      <c r="A1" s="101" t="s">
        <v>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3" spans="1:23" x14ac:dyDescent="0.25">
      <c r="A3" s="26"/>
      <c r="B3" s="99" t="s">
        <v>81</v>
      </c>
      <c r="C3" s="99"/>
      <c r="D3" s="99" t="s">
        <v>65</v>
      </c>
      <c r="E3" s="99"/>
      <c r="F3" s="99" t="s">
        <v>82</v>
      </c>
      <c r="G3" s="99"/>
      <c r="H3" s="99" t="s">
        <v>83</v>
      </c>
      <c r="I3" s="99"/>
      <c r="J3" s="99" t="s">
        <v>84</v>
      </c>
      <c r="K3" s="99"/>
      <c r="L3" s="99" t="s">
        <v>85</v>
      </c>
      <c r="M3" s="99"/>
      <c r="N3" s="99" t="s">
        <v>66</v>
      </c>
      <c r="O3" s="99"/>
      <c r="P3" s="99" t="s">
        <v>86</v>
      </c>
      <c r="Q3" s="99"/>
      <c r="R3" s="99" t="s">
        <v>67</v>
      </c>
      <c r="S3" s="99"/>
      <c r="T3" s="99" t="s">
        <v>87</v>
      </c>
      <c r="U3" s="99"/>
      <c r="V3" s="99" t="s">
        <v>88</v>
      </c>
      <c r="W3" s="99"/>
    </row>
    <row r="4" spans="1:23" x14ac:dyDescent="0.25">
      <c r="A4" s="26"/>
      <c r="B4" s="26" t="s">
        <v>76</v>
      </c>
      <c r="C4" s="26" t="s">
        <v>77</v>
      </c>
      <c r="D4" s="26" t="s">
        <v>76</v>
      </c>
      <c r="E4" s="26" t="s">
        <v>77</v>
      </c>
      <c r="F4" s="26" t="s">
        <v>76</v>
      </c>
      <c r="G4" s="26" t="s">
        <v>77</v>
      </c>
      <c r="H4" s="26" t="s">
        <v>76</v>
      </c>
      <c r="I4" s="26" t="s">
        <v>77</v>
      </c>
      <c r="J4" s="26" t="s">
        <v>76</v>
      </c>
      <c r="K4" s="26" t="s">
        <v>77</v>
      </c>
      <c r="L4" s="26" t="s">
        <v>76</v>
      </c>
      <c r="M4" s="26" t="s">
        <v>77</v>
      </c>
      <c r="N4" s="26" t="s">
        <v>76</v>
      </c>
      <c r="O4" s="26" t="s">
        <v>77</v>
      </c>
      <c r="P4" s="26" t="s">
        <v>76</v>
      </c>
      <c r="Q4" s="26" t="s">
        <v>77</v>
      </c>
      <c r="R4" s="26" t="s">
        <v>76</v>
      </c>
      <c r="S4" s="26" t="s">
        <v>77</v>
      </c>
      <c r="T4" s="26" t="s">
        <v>76</v>
      </c>
      <c r="U4" s="26" t="s">
        <v>77</v>
      </c>
      <c r="V4" s="26" t="s">
        <v>76</v>
      </c>
      <c r="W4" s="26" t="s">
        <v>77</v>
      </c>
    </row>
    <row r="5" spans="1:23" x14ac:dyDescent="0.25">
      <c r="A5" s="26">
        <v>300</v>
      </c>
      <c r="B5" s="25">
        <v>5.35</v>
      </c>
      <c r="C5" s="25">
        <v>86.37</v>
      </c>
      <c r="D5" s="25">
        <v>7.64</v>
      </c>
      <c r="E5" s="25">
        <v>124.37</v>
      </c>
      <c r="F5" s="37">
        <v>10.31</v>
      </c>
      <c r="G5" s="37">
        <v>169.36</v>
      </c>
      <c r="H5" s="37">
        <v>13.36</v>
      </c>
      <c r="I5" s="37">
        <v>221.11</v>
      </c>
      <c r="J5" s="37">
        <v>20.56</v>
      </c>
      <c r="K5" s="37">
        <v>345.48</v>
      </c>
      <c r="L5" s="25">
        <v>8.02</v>
      </c>
      <c r="M5" s="25">
        <v>129.56</v>
      </c>
      <c r="N5" s="37">
        <v>11.46</v>
      </c>
      <c r="O5" s="37">
        <v>186.56</v>
      </c>
      <c r="P5" s="37">
        <v>15.46</v>
      </c>
      <c r="Q5" s="37">
        <v>259.93</v>
      </c>
      <c r="R5" s="37">
        <v>20.04</v>
      </c>
      <c r="S5" s="37">
        <v>331.66</v>
      </c>
      <c r="T5" s="25">
        <v>30.84</v>
      </c>
      <c r="U5" s="25">
        <v>518.22</v>
      </c>
      <c r="V5" s="25"/>
      <c r="W5" s="25"/>
    </row>
    <row r="6" spans="1:23" x14ac:dyDescent="0.25">
      <c r="A6" s="26">
        <v>400</v>
      </c>
      <c r="B6" s="25">
        <v>3.56</v>
      </c>
      <c r="C6" s="25">
        <v>48.58</v>
      </c>
      <c r="D6" s="25">
        <v>5.09</v>
      </c>
      <c r="E6" s="25">
        <v>69.959999999999994</v>
      </c>
      <c r="F6" s="25">
        <v>6.87</v>
      </c>
      <c r="G6" s="25">
        <v>95.22</v>
      </c>
      <c r="H6" s="25">
        <v>8.91</v>
      </c>
      <c r="I6" s="25">
        <v>124.37</v>
      </c>
      <c r="J6" s="37">
        <v>13.71</v>
      </c>
      <c r="K6" s="37">
        <v>194.33</v>
      </c>
      <c r="L6" s="25">
        <v>5.35</v>
      </c>
      <c r="M6" s="25">
        <v>72.88</v>
      </c>
      <c r="N6" s="25">
        <v>7.64</v>
      </c>
      <c r="O6" s="25">
        <v>104.94</v>
      </c>
      <c r="P6" s="37">
        <v>10.31</v>
      </c>
      <c r="Q6" s="37">
        <v>142.84</v>
      </c>
      <c r="R6" s="37">
        <v>13.36</v>
      </c>
      <c r="S6" s="37">
        <v>186.56</v>
      </c>
      <c r="T6" s="37">
        <v>20.56</v>
      </c>
      <c r="U6" s="37">
        <v>291.5</v>
      </c>
      <c r="V6" s="37"/>
      <c r="W6" s="37"/>
    </row>
    <row r="7" spans="1:23" x14ac:dyDescent="0.25">
      <c r="A7" s="26">
        <v>500</v>
      </c>
      <c r="B7" s="25">
        <v>2.67</v>
      </c>
      <c r="C7" s="25">
        <v>31.09</v>
      </c>
      <c r="D7" s="25">
        <v>3.82</v>
      </c>
      <c r="E7" s="25">
        <v>44.77</v>
      </c>
      <c r="F7" s="25">
        <v>5.15</v>
      </c>
      <c r="G7" s="25">
        <v>60.94</v>
      </c>
      <c r="H7" s="25">
        <v>6.68</v>
      </c>
      <c r="I7" s="25">
        <v>79.599999999999994</v>
      </c>
      <c r="J7" s="25">
        <v>10.28</v>
      </c>
      <c r="K7" s="25">
        <v>124.37</v>
      </c>
      <c r="L7" s="25">
        <v>4.01</v>
      </c>
      <c r="M7" s="25">
        <v>46.64</v>
      </c>
      <c r="N7" s="25">
        <v>5.73</v>
      </c>
      <c r="O7" s="25">
        <v>67.16</v>
      </c>
      <c r="P7" s="25">
        <v>7.73</v>
      </c>
      <c r="Q7" s="25">
        <v>91.41</v>
      </c>
      <c r="R7" s="37">
        <v>10.02</v>
      </c>
      <c r="S7" s="37">
        <v>119.4</v>
      </c>
      <c r="T7" s="37">
        <v>15.42</v>
      </c>
      <c r="U7" s="37">
        <v>186.56</v>
      </c>
      <c r="V7" s="37"/>
      <c r="W7" s="37"/>
    </row>
    <row r="8" spans="1:23" x14ac:dyDescent="0.25">
      <c r="A8" s="26">
        <v>600</v>
      </c>
      <c r="B8" s="25">
        <v>2.14</v>
      </c>
      <c r="C8" s="25">
        <v>21.59</v>
      </c>
      <c r="D8" s="25">
        <v>3.06</v>
      </c>
      <c r="E8" s="25">
        <v>31.09</v>
      </c>
      <c r="F8" s="25">
        <v>4.12</v>
      </c>
      <c r="G8" s="25">
        <v>42.32</v>
      </c>
      <c r="H8" s="25">
        <v>5.35</v>
      </c>
      <c r="I8" s="25">
        <v>55.28</v>
      </c>
      <c r="J8" s="25">
        <v>8.2200000000000006</v>
      </c>
      <c r="K8" s="25">
        <v>86.37</v>
      </c>
      <c r="L8" s="25">
        <v>3.21</v>
      </c>
      <c r="M8" s="25">
        <v>32.39</v>
      </c>
      <c r="N8" s="25">
        <v>4.58</v>
      </c>
      <c r="O8" s="25">
        <v>46.64</v>
      </c>
      <c r="P8" s="25">
        <v>6.19</v>
      </c>
      <c r="Q8" s="25">
        <v>63.48</v>
      </c>
      <c r="R8" s="25">
        <v>8.02</v>
      </c>
      <c r="S8" s="25">
        <v>82.92</v>
      </c>
      <c r="T8" s="37">
        <v>12.34</v>
      </c>
      <c r="U8" s="37">
        <v>129.56</v>
      </c>
      <c r="V8" s="37"/>
      <c r="W8" s="37"/>
    </row>
    <row r="9" spans="1:23" x14ac:dyDescent="0.25">
      <c r="A9" s="26">
        <v>700</v>
      </c>
      <c r="B9" s="25">
        <v>1.78</v>
      </c>
      <c r="C9" s="25">
        <v>15.89</v>
      </c>
      <c r="D9" s="25">
        <v>2.5499999999999998</v>
      </c>
      <c r="E9" s="25">
        <v>22.84</v>
      </c>
      <c r="F9" s="25">
        <v>3.44</v>
      </c>
      <c r="G9" s="25">
        <v>31.09</v>
      </c>
      <c r="H9" s="25">
        <v>4.45</v>
      </c>
      <c r="I9" s="25">
        <v>40.61</v>
      </c>
      <c r="J9" s="25">
        <v>6.85</v>
      </c>
      <c r="K9" s="25">
        <v>63.46</v>
      </c>
      <c r="L9" s="25">
        <v>2.67</v>
      </c>
      <c r="M9" s="25">
        <v>23.8</v>
      </c>
      <c r="N9" s="25">
        <v>3.82</v>
      </c>
      <c r="O9" s="25">
        <v>34.270000000000003</v>
      </c>
      <c r="P9" s="25">
        <v>5.15</v>
      </c>
      <c r="Q9" s="25">
        <v>46.64</v>
      </c>
      <c r="R9" s="25">
        <v>6.68</v>
      </c>
      <c r="S9" s="25">
        <v>60.92</v>
      </c>
      <c r="T9" s="37">
        <v>10.28</v>
      </c>
      <c r="U9" s="37">
        <v>95.18</v>
      </c>
      <c r="V9" s="37"/>
      <c r="W9" s="37"/>
    </row>
    <row r="10" spans="1:23" ht="15.75" thickBot="1" x14ac:dyDescent="0.3">
      <c r="A10" s="26">
        <v>800</v>
      </c>
      <c r="B10" s="28">
        <v>1.53</v>
      </c>
      <c r="C10" s="42">
        <v>11.96</v>
      </c>
      <c r="D10" s="25">
        <v>2.1800000000000002</v>
      </c>
      <c r="E10" s="25">
        <v>17.489999999999998</v>
      </c>
      <c r="F10" s="25">
        <v>2.65</v>
      </c>
      <c r="G10" s="25">
        <v>23.81</v>
      </c>
      <c r="H10" s="25">
        <v>3.82</v>
      </c>
      <c r="I10" s="25">
        <v>31.09</v>
      </c>
      <c r="J10" s="25">
        <v>5.87</v>
      </c>
      <c r="K10" s="25">
        <v>48.58</v>
      </c>
      <c r="L10" s="25">
        <v>2.29</v>
      </c>
      <c r="M10" s="25">
        <v>17.93</v>
      </c>
      <c r="N10" s="25">
        <v>3.27</v>
      </c>
      <c r="O10" s="25">
        <v>26.24</v>
      </c>
      <c r="P10" s="25">
        <v>4.42</v>
      </c>
      <c r="Q10" s="25">
        <v>35.71</v>
      </c>
      <c r="R10" s="25">
        <v>5.73</v>
      </c>
      <c r="S10" s="25">
        <v>46.64</v>
      </c>
      <c r="T10" s="25">
        <v>8.81</v>
      </c>
      <c r="U10" s="25">
        <v>78.88</v>
      </c>
      <c r="V10" s="37"/>
      <c r="W10" s="37"/>
    </row>
    <row r="11" spans="1:23" ht="16.5" thickTop="1" thickBot="1" x14ac:dyDescent="0.3">
      <c r="A11" s="26">
        <v>900</v>
      </c>
      <c r="B11" s="44">
        <v>0.13300000000000001</v>
      </c>
      <c r="C11" s="45">
        <v>8.4</v>
      </c>
      <c r="D11" s="5">
        <v>1.19</v>
      </c>
      <c r="E11" s="25">
        <v>13.82</v>
      </c>
      <c r="F11" s="25">
        <v>2.58</v>
      </c>
      <c r="G11" s="25">
        <v>18.809999999999999</v>
      </c>
      <c r="H11" s="25">
        <v>3.34</v>
      </c>
      <c r="I11" s="25">
        <v>24.57</v>
      </c>
      <c r="J11" s="25">
        <v>5.14</v>
      </c>
      <c r="K11" s="25">
        <v>38.39</v>
      </c>
      <c r="L11" s="42">
        <v>2</v>
      </c>
      <c r="M11" s="42">
        <v>12.6</v>
      </c>
      <c r="N11" s="25">
        <v>2.87</v>
      </c>
      <c r="O11" s="25">
        <v>20.73</v>
      </c>
      <c r="P11" s="25">
        <v>3.87</v>
      </c>
      <c r="Q11" s="25">
        <v>28.21</v>
      </c>
      <c r="R11" s="25">
        <v>5.01</v>
      </c>
      <c r="S11" s="25">
        <v>36.85</v>
      </c>
      <c r="T11" s="25">
        <v>7.71</v>
      </c>
      <c r="U11" s="25">
        <v>57.58</v>
      </c>
      <c r="V11" s="37"/>
      <c r="W11" s="37"/>
    </row>
    <row r="12" spans="1:23" ht="16.5" thickTop="1" thickBot="1" x14ac:dyDescent="0.3">
      <c r="A12" s="26">
        <v>1000</v>
      </c>
      <c r="B12" s="27">
        <v>1.07</v>
      </c>
      <c r="C12" s="46">
        <v>6.12</v>
      </c>
      <c r="D12" s="43">
        <v>1.7</v>
      </c>
      <c r="E12" s="42">
        <v>10.58</v>
      </c>
      <c r="F12" s="25">
        <v>2.29</v>
      </c>
      <c r="G12" s="25">
        <v>15.24</v>
      </c>
      <c r="H12" s="25">
        <v>2.97</v>
      </c>
      <c r="I12" s="25">
        <v>19.899999999999999</v>
      </c>
      <c r="J12" s="25">
        <v>4.57</v>
      </c>
      <c r="K12" s="55">
        <v>31.09</v>
      </c>
      <c r="L12" s="12">
        <v>1.61</v>
      </c>
      <c r="M12" s="30">
        <v>9.18</v>
      </c>
      <c r="N12" s="5">
        <v>2.5499999999999998</v>
      </c>
      <c r="O12" s="25">
        <v>15.87</v>
      </c>
      <c r="P12" s="25">
        <v>3.44</v>
      </c>
      <c r="Q12" s="25">
        <v>22.85</v>
      </c>
      <c r="R12" s="25">
        <v>4.45</v>
      </c>
      <c r="S12" s="25">
        <v>29.85</v>
      </c>
      <c r="T12" s="25">
        <v>6.85</v>
      </c>
      <c r="U12" s="25"/>
      <c r="V12" s="25"/>
      <c r="W12" s="25"/>
    </row>
    <row r="13" spans="1:23" ht="16.5" thickTop="1" thickBot="1" x14ac:dyDescent="0.3">
      <c r="A13" s="26">
        <v>1100</v>
      </c>
      <c r="B13" s="27">
        <v>0.88</v>
      </c>
      <c r="C13" s="27">
        <v>4.5999999999999996</v>
      </c>
      <c r="D13" s="60">
        <v>1.52</v>
      </c>
      <c r="E13" s="61">
        <v>7.95</v>
      </c>
      <c r="F13" s="43">
        <v>2.06</v>
      </c>
      <c r="G13" s="42">
        <v>12.59</v>
      </c>
      <c r="H13" s="25">
        <v>2.67</v>
      </c>
      <c r="I13" s="25">
        <v>16.45</v>
      </c>
      <c r="J13" s="25">
        <v>4.1100000000000003</v>
      </c>
      <c r="K13" s="31">
        <v>25.7</v>
      </c>
      <c r="L13" s="47">
        <v>1.33</v>
      </c>
      <c r="M13" s="46">
        <v>6.9</v>
      </c>
      <c r="N13" s="43">
        <v>2.27</v>
      </c>
      <c r="O13" s="42">
        <v>11.92</v>
      </c>
      <c r="P13" s="25">
        <v>3.09</v>
      </c>
      <c r="Q13" s="25">
        <v>18.89</v>
      </c>
      <c r="R13" s="25">
        <v>4.01</v>
      </c>
      <c r="S13" s="25">
        <v>24.67</v>
      </c>
      <c r="T13" s="25">
        <v>6.17</v>
      </c>
      <c r="U13" s="25"/>
      <c r="V13" s="25"/>
      <c r="W13" s="25"/>
    </row>
    <row r="14" spans="1:23" ht="16.5" thickTop="1" thickBot="1" x14ac:dyDescent="0.3">
      <c r="A14" s="26">
        <v>1200</v>
      </c>
      <c r="B14" s="27">
        <v>0.74</v>
      </c>
      <c r="C14" s="27">
        <v>3.54</v>
      </c>
      <c r="D14" s="27">
        <v>1.27</v>
      </c>
      <c r="E14" s="27">
        <v>6.12</v>
      </c>
      <c r="F14" s="60">
        <v>1.87</v>
      </c>
      <c r="G14" s="61">
        <v>9.7200000000000006</v>
      </c>
      <c r="H14" s="43">
        <v>2.4300000000000002</v>
      </c>
      <c r="I14" s="42">
        <v>13.82</v>
      </c>
      <c r="J14" s="25">
        <v>3.74</v>
      </c>
      <c r="K14" s="31">
        <v>21.59</v>
      </c>
      <c r="L14" s="47">
        <v>1.1100000000000001</v>
      </c>
      <c r="M14" s="27">
        <v>5.31</v>
      </c>
      <c r="N14" s="4">
        <v>1.91</v>
      </c>
      <c r="O14" s="30">
        <v>9.18</v>
      </c>
      <c r="P14" s="5">
        <v>2.81</v>
      </c>
      <c r="Q14" s="25">
        <v>14.58</v>
      </c>
      <c r="R14" s="25">
        <v>3.64</v>
      </c>
      <c r="S14" s="25">
        <v>20.73</v>
      </c>
      <c r="T14" s="25">
        <v>5.31</v>
      </c>
      <c r="U14" s="25"/>
      <c r="V14" s="25"/>
      <c r="W14" s="25"/>
    </row>
    <row r="15" spans="1:23" ht="16.5" thickTop="1" thickBot="1" x14ac:dyDescent="0.3">
      <c r="A15" s="26">
        <v>1300</v>
      </c>
      <c r="B15" s="27">
        <v>0.63</v>
      </c>
      <c r="C15" s="27">
        <v>2.79</v>
      </c>
      <c r="D15" s="27">
        <v>1.08</v>
      </c>
      <c r="E15" s="27">
        <v>4.18</v>
      </c>
      <c r="F15" s="24">
        <v>1.7</v>
      </c>
      <c r="G15" s="24">
        <v>7.65</v>
      </c>
      <c r="H15" s="60">
        <v>2.23</v>
      </c>
      <c r="I15" s="61">
        <v>11.41</v>
      </c>
      <c r="J15" s="5">
        <v>3.43</v>
      </c>
      <c r="K15" s="31">
        <v>18.399999999999999</v>
      </c>
      <c r="L15" s="47">
        <v>0.95</v>
      </c>
      <c r="M15" s="27">
        <v>4.18</v>
      </c>
      <c r="N15" s="25">
        <v>1.62</v>
      </c>
      <c r="O15" s="31">
        <v>7.22</v>
      </c>
      <c r="P15" s="43">
        <v>2.5499999999999998</v>
      </c>
      <c r="Q15" s="42">
        <v>11.47</v>
      </c>
      <c r="R15" s="25">
        <v>3.34</v>
      </c>
      <c r="S15" s="25">
        <v>17.12</v>
      </c>
      <c r="T15" s="25">
        <v>5.14</v>
      </c>
      <c r="U15" s="25"/>
      <c r="V15" s="25"/>
      <c r="W15" s="25"/>
    </row>
    <row r="16" spans="1:23" ht="15.75" thickTop="1" x14ac:dyDescent="0.25">
      <c r="A16" s="26">
        <v>1400</v>
      </c>
      <c r="B16" s="27">
        <v>0.54</v>
      </c>
      <c r="C16" s="27">
        <v>2.23</v>
      </c>
      <c r="D16" s="27">
        <v>0.93</v>
      </c>
      <c r="E16" s="27">
        <v>3.13</v>
      </c>
      <c r="F16" s="27">
        <v>1.46</v>
      </c>
      <c r="G16" s="27">
        <v>6.12</v>
      </c>
      <c r="H16" s="24">
        <v>2.06</v>
      </c>
      <c r="I16" s="62">
        <v>9.14</v>
      </c>
      <c r="J16" s="5">
        <v>3.16</v>
      </c>
      <c r="K16" s="31">
        <v>15.86</v>
      </c>
      <c r="L16" s="47">
        <v>0.81</v>
      </c>
      <c r="M16" s="27">
        <v>3.35</v>
      </c>
      <c r="N16" s="27">
        <v>1.4</v>
      </c>
      <c r="O16" s="27">
        <v>5.78</v>
      </c>
      <c r="P16" s="4">
        <v>2.2000000000000002</v>
      </c>
      <c r="Q16" s="30">
        <v>9.18</v>
      </c>
      <c r="R16" s="5">
        <v>3.08</v>
      </c>
      <c r="S16" s="25">
        <v>13.71</v>
      </c>
      <c r="T16" s="25">
        <v>4.74</v>
      </c>
      <c r="U16" s="25"/>
      <c r="V16" s="25"/>
      <c r="W16" s="25"/>
    </row>
    <row r="17" spans="1:23" ht="15.75" thickBot="1" x14ac:dyDescent="0.3">
      <c r="A17" s="26">
        <v>1500</v>
      </c>
      <c r="B17" s="27">
        <v>0.47</v>
      </c>
      <c r="C17" s="27">
        <v>1.81</v>
      </c>
      <c r="D17" s="27">
        <v>0.81</v>
      </c>
      <c r="E17" s="27">
        <v>3.85</v>
      </c>
      <c r="F17" s="27">
        <v>1.27</v>
      </c>
      <c r="G17" s="27">
        <v>4.9800000000000004</v>
      </c>
      <c r="H17" s="24">
        <v>1.89</v>
      </c>
      <c r="I17" s="62">
        <v>7.43</v>
      </c>
      <c r="J17" s="5">
        <v>2.94</v>
      </c>
      <c r="K17" s="31">
        <v>13.82</v>
      </c>
      <c r="L17" s="47">
        <v>0.71</v>
      </c>
      <c r="M17" s="27">
        <v>2.72</v>
      </c>
      <c r="N17" s="27">
        <v>1.21</v>
      </c>
      <c r="O17" s="27">
        <v>4.7</v>
      </c>
      <c r="P17" s="25">
        <v>1.91</v>
      </c>
      <c r="Q17" s="31">
        <v>7.47</v>
      </c>
      <c r="R17" s="43">
        <v>2.83</v>
      </c>
      <c r="S17" s="42">
        <v>11.14</v>
      </c>
      <c r="T17" s="25">
        <v>4.41</v>
      </c>
      <c r="U17" s="25"/>
      <c r="V17" s="25"/>
      <c r="W17" s="25"/>
    </row>
    <row r="18" spans="1:23" ht="16.5" thickTop="1" thickBot="1" x14ac:dyDescent="0.3">
      <c r="A18" s="26">
        <v>1600</v>
      </c>
      <c r="B18" s="27">
        <v>0.41</v>
      </c>
      <c r="C18" s="27">
        <v>1.49</v>
      </c>
      <c r="D18" s="27">
        <v>0.71</v>
      </c>
      <c r="E18" s="27">
        <v>2.58</v>
      </c>
      <c r="F18" s="27">
        <v>1.1200000000000001</v>
      </c>
      <c r="G18" s="27">
        <v>4.0999999999999996</v>
      </c>
      <c r="H18" s="24">
        <v>1.66</v>
      </c>
      <c r="I18" s="62">
        <v>6.12</v>
      </c>
      <c r="J18" s="57">
        <v>2.74</v>
      </c>
      <c r="K18" s="56">
        <v>11.96</v>
      </c>
      <c r="L18" s="58">
        <v>0.62</v>
      </c>
      <c r="M18" s="59">
        <v>2.2400000000000002</v>
      </c>
      <c r="N18" s="27">
        <v>1.07</v>
      </c>
      <c r="O18" s="27">
        <v>3.87</v>
      </c>
      <c r="P18" s="25">
        <v>1.68</v>
      </c>
      <c r="Q18" s="25">
        <v>6.15</v>
      </c>
      <c r="R18" s="4">
        <v>2.4900000000000002</v>
      </c>
      <c r="S18" s="30">
        <v>9.18</v>
      </c>
      <c r="T18" s="5">
        <v>4.1100000000000003</v>
      </c>
      <c r="U18" s="25"/>
      <c r="V18" s="25"/>
      <c r="W18" s="25"/>
    </row>
    <row r="19" spans="1:23" ht="15.75" thickTop="1" x14ac:dyDescent="0.25">
      <c r="A19" s="26">
        <v>1700</v>
      </c>
      <c r="B19" s="27">
        <v>0.37</v>
      </c>
      <c r="C19" s="27">
        <v>1.25</v>
      </c>
      <c r="D19" s="27">
        <v>0.63</v>
      </c>
      <c r="E19" s="27">
        <v>2.15</v>
      </c>
      <c r="F19" s="27">
        <v>0.99</v>
      </c>
      <c r="G19" s="27">
        <v>3.42</v>
      </c>
      <c r="H19" s="27">
        <v>1.47</v>
      </c>
      <c r="I19" s="27">
        <v>5.0999999999999996</v>
      </c>
      <c r="J19" s="29">
        <v>2.57</v>
      </c>
      <c r="K19" s="29">
        <v>9.9700000000000006</v>
      </c>
      <c r="L19" s="27">
        <v>0.55000000000000004</v>
      </c>
      <c r="M19" s="27">
        <v>1.87</v>
      </c>
      <c r="N19" s="27">
        <v>0.94</v>
      </c>
      <c r="O19" s="27">
        <v>3.23</v>
      </c>
      <c r="P19" s="27">
        <v>1.48</v>
      </c>
      <c r="Q19" s="27">
        <v>5.13</v>
      </c>
      <c r="R19" s="25">
        <v>2.2000000000000002</v>
      </c>
      <c r="S19" s="31">
        <v>7.56</v>
      </c>
      <c r="T19" s="5"/>
      <c r="U19" s="25"/>
      <c r="V19" s="25"/>
      <c r="W19" s="25"/>
    </row>
    <row r="20" spans="1:23" ht="15.75" thickBot="1" x14ac:dyDescent="0.3">
      <c r="A20" s="26">
        <v>1800</v>
      </c>
      <c r="B20" s="27">
        <v>0.33</v>
      </c>
      <c r="C20" s="27">
        <v>1.05</v>
      </c>
      <c r="D20" s="27">
        <v>0.56000000000000005</v>
      </c>
      <c r="E20" s="27">
        <v>1.81</v>
      </c>
      <c r="F20" s="27">
        <v>0.88</v>
      </c>
      <c r="G20" s="27">
        <v>2.88</v>
      </c>
      <c r="H20" s="27">
        <v>1.31</v>
      </c>
      <c r="I20" s="27">
        <v>4.3</v>
      </c>
      <c r="J20" s="25">
        <v>2.4500000000000002</v>
      </c>
      <c r="K20" s="25">
        <v>8.4</v>
      </c>
      <c r="L20" s="27">
        <v>0.49</v>
      </c>
      <c r="M20" s="27">
        <v>1.57</v>
      </c>
      <c r="N20" s="27">
        <v>0.84</v>
      </c>
      <c r="O20" s="27">
        <v>2.72</v>
      </c>
      <c r="P20" s="27">
        <v>1.32</v>
      </c>
      <c r="Q20" s="27">
        <v>4.32</v>
      </c>
      <c r="R20" s="25">
        <v>1.96</v>
      </c>
      <c r="S20" s="31">
        <v>6.45</v>
      </c>
      <c r="T20" s="43"/>
      <c r="U20" s="42"/>
      <c r="V20" s="25"/>
      <c r="W20" s="25"/>
    </row>
    <row r="21" spans="1:23" ht="15.75" thickTop="1" x14ac:dyDescent="0.25">
      <c r="A21" s="26">
        <v>1900</v>
      </c>
      <c r="B21" s="27">
        <v>0.28999999999999998</v>
      </c>
      <c r="C21" s="27">
        <v>0.89</v>
      </c>
      <c r="D21" s="27">
        <v>0.5</v>
      </c>
      <c r="E21" s="27">
        <v>1.54</v>
      </c>
      <c r="F21" s="27">
        <v>0.79</v>
      </c>
      <c r="G21" s="27">
        <v>2.4500000000000002</v>
      </c>
      <c r="H21" s="27">
        <v>1.17</v>
      </c>
      <c r="I21" s="27">
        <v>3.66</v>
      </c>
      <c r="J21" s="25">
        <v>2.25</v>
      </c>
      <c r="K21" s="25">
        <v>7.14</v>
      </c>
      <c r="L21" s="27">
        <v>0.44</v>
      </c>
      <c r="M21" s="27">
        <v>1.34</v>
      </c>
      <c r="N21" s="27">
        <v>0.75</v>
      </c>
      <c r="O21" s="27">
        <v>2.31</v>
      </c>
      <c r="P21" s="27">
        <v>1.19</v>
      </c>
      <c r="Q21" s="27">
        <v>3.67</v>
      </c>
      <c r="R21" s="25">
        <v>1.76</v>
      </c>
      <c r="S21" s="25"/>
      <c r="T21" s="4"/>
      <c r="U21" s="30"/>
      <c r="V21" s="5"/>
      <c r="W21" s="25"/>
    </row>
    <row r="22" spans="1:23" x14ac:dyDescent="0.25">
      <c r="A22" s="26">
        <v>2000</v>
      </c>
      <c r="B22" s="27">
        <v>0.26</v>
      </c>
      <c r="C22" s="27">
        <v>0.77</v>
      </c>
      <c r="D22" s="27">
        <v>0.45</v>
      </c>
      <c r="E22" s="27">
        <v>1.32</v>
      </c>
      <c r="F22" s="27">
        <v>0.71</v>
      </c>
      <c r="G22" s="27">
        <v>2.1</v>
      </c>
      <c r="H22" s="27">
        <v>1.06</v>
      </c>
      <c r="I22" s="27">
        <v>3.13</v>
      </c>
      <c r="J22" s="25">
        <v>2.0299999999999998</v>
      </c>
      <c r="K22" s="25">
        <v>6.12</v>
      </c>
      <c r="L22" s="27">
        <v>0.4</v>
      </c>
      <c r="M22" s="27">
        <v>1.1499999999999999</v>
      </c>
      <c r="N22" s="27">
        <v>0.68</v>
      </c>
      <c r="O22" s="27">
        <v>1.98</v>
      </c>
      <c r="P22" s="27">
        <v>1.07</v>
      </c>
      <c r="Q22" s="27">
        <v>3.15</v>
      </c>
      <c r="R22" s="25">
        <v>1.59</v>
      </c>
      <c r="S22" s="25"/>
      <c r="T22" s="25"/>
      <c r="U22" s="31"/>
      <c r="V22" s="5"/>
      <c r="W22" s="25"/>
    </row>
    <row r="23" spans="1:23" x14ac:dyDescent="0.25">
      <c r="A23" s="66">
        <v>2100</v>
      </c>
    </row>
    <row r="24" spans="1:23" x14ac:dyDescent="0.25">
      <c r="A24" s="66">
        <v>2200</v>
      </c>
    </row>
    <row r="25" spans="1:23" x14ac:dyDescent="0.25">
      <c r="A25" s="66">
        <v>2300</v>
      </c>
    </row>
    <row r="26" spans="1:23" x14ac:dyDescent="0.25">
      <c r="A26" s="66">
        <v>2400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1:23" x14ac:dyDescent="0.25">
      <c r="A27" s="66">
        <v>2500</v>
      </c>
    </row>
    <row r="34" spans="3:24" x14ac:dyDescent="0.25">
      <c r="C34" s="100" t="s">
        <v>90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</row>
    <row r="35" spans="3:24" x14ac:dyDescent="0.25">
      <c r="C35" s="100" t="s">
        <v>91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</row>
  </sheetData>
  <mergeCells count="14">
    <mergeCell ref="T3:U3"/>
    <mergeCell ref="V3:W3"/>
    <mergeCell ref="C34:X34"/>
    <mergeCell ref="C35:X35"/>
    <mergeCell ref="A1:W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P9" sqref="P9"/>
    </sheetView>
  </sheetViews>
  <sheetFormatPr defaultRowHeight="15" x14ac:dyDescent="0.25"/>
  <cols>
    <col min="1" max="1" width="11.375" customWidth="1"/>
  </cols>
  <sheetData>
    <row r="1" spans="1:16" ht="37.5" customHeight="1" thickBot="1" x14ac:dyDescent="0.3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6" ht="15.75" thickBot="1" x14ac:dyDescent="0.3">
      <c r="A2" s="106" t="s">
        <v>17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</row>
    <row r="3" spans="1:16" x14ac:dyDescent="0.25">
      <c r="A3" s="113" t="s">
        <v>16</v>
      </c>
      <c r="B3" s="109"/>
      <c r="C3" s="110"/>
      <c r="D3" s="109"/>
      <c r="E3" s="111"/>
      <c r="F3" s="111"/>
      <c r="G3" s="110"/>
      <c r="H3" s="109"/>
      <c r="I3" s="111"/>
      <c r="J3" s="111"/>
      <c r="K3" s="111"/>
      <c r="L3" s="110"/>
      <c r="M3" s="109"/>
      <c r="N3" s="111"/>
      <c r="O3" s="110"/>
    </row>
    <row r="4" spans="1:16" ht="28.5" customHeight="1" x14ac:dyDescent="0.25">
      <c r="A4" s="114"/>
      <c r="B4" s="115" t="s">
        <v>0</v>
      </c>
      <c r="C4" s="116"/>
      <c r="D4" s="115" t="s">
        <v>1</v>
      </c>
      <c r="E4" s="117"/>
      <c r="F4" s="117"/>
      <c r="G4" s="116"/>
      <c r="H4" s="115" t="s">
        <v>2</v>
      </c>
      <c r="I4" s="117"/>
      <c r="J4" s="117"/>
      <c r="K4" s="117"/>
      <c r="L4" s="116"/>
      <c r="M4" s="115" t="s">
        <v>15</v>
      </c>
      <c r="N4" s="117"/>
      <c r="O4" s="116"/>
      <c r="P4" s="2"/>
    </row>
    <row r="5" spans="1:16" x14ac:dyDescent="0.25">
      <c r="A5" s="114"/>
      <c r="B5" s="118" t="s">
        <v>18</v>
      </c>
      <c r="C5" s="119"/>
      <c r="D5" s="20" t="s">
        <v>18</v>
      </c>
      <c r="E5" s="21" t="s">
        <v>19</v>
      </c>
      <c r="F5" s="21" t="s">
        <v>20</v>
      </c>
      <c r="G5" s="22" t="s">
        <v>21</v>
      </c>
      <c r="H5" s="20" t="s">
        <v>22</v>
      </c>
      <c r="I5" s="120" t="s">
        <v>23</v>
      </c>
      <c r="J5" s="120"/>
      <c r="K5" s="120" t="s">
        <v>24</v>
      </c>
      <c r="L5" s="119"/>
      <c r="M5" s="118" t="s">
        <v>25</v>
      </c>
      <c r="N5" s="120"/>
      <c r="O5" s="22" t="s">
        <v>26</v>
      </c>
    </row>
    <row r="6" spans="1:16" x14ac:dyDescent="0.25">
      <c r="A6" s="114"/>
      <c r="B6" s="8" t="s">
        <v>11</v>
      </c>
      <c r="C6" s="9" t="s">
        <v>12</v>
      </c>
      <c r="D6" s="8" t="s">
        <v>13</v>
      </c>
      <c r="E6" s="3" t="s">
        <v>13</v>
      </c>
      <c r="F6" s="3" t="s">
        <v>13</v>
      </c>
      <c r="G6" s="9" t="s">
        <v>13</v>
      </c>
      <c r="H6" s="8" t="s">
        <v>14</v>
      </c>
      <c r="I6" s="3" t="s">
        <v>11</v>
      </c>
      <c r="J6" s="3" t="s">
        <v>12</v>
      </c>
      <c r="K6" s="3" t="s">
        <v>11</v>
      </c>
      <c r="L6" s="9" t="s">
        <v>12</v>
      </c>
      <c r="M6" s="8" t="s">
        <v>11</v>
      </c>
      <c r="N6" s="3" t="s">
        <v>12</v>
      </c>
      <c r="O6" s="9" t="s">
        <v>11</v>
      </c>
    </row>
    <row r="7" spans="1:16" x14ac:dyDescent="0.25">
      <c r="A7" s="6">
        <v>300</v>
      </c>
      <c r="B7" s="8" t="s">
        <v>3</v>
      </c>
      <c r="C7" s="9" t="s">
        <v>3</v>
      </c>
      <c r="D7" s="8" t="s">
        <v>3</v>
      </c>
      <c r="E7" s="3" t="s">
        <v>3</v>
      </c>
      <c r="F7" s="3" t="s">
        <v>6</v>
      </c>
      <c r="G7" s="9" t="s">
        <v>10</v>
      </c>
      <c r="H7" s="8" t="s">
        <v>4</v>
      </c>
      <c r="I7" s="3" t="s">
        <v>5</v>
      </c>
      <c r="J7" s="3" t="s">
        <v>5</v>
      </c>
      <c r="K7" s="3" t="s">
        <v>5</v>
      </c>
      <c r="L7" s="9" t="s">
        <v>6</v>
      </c>
      <c r="M7" s="8" t="s">
        <v>5</v>
      </c>
      <c r="N7" s="3" t="s">
        <v>5</v>
      </c>
      <c r="O7" s="9" t="s">
        <v>7</v>
      </c>
    </row>
    <row r="8" spans="1:16" x14ac:dyDescent="0.25">
      <c r="A8" s="6">
        <v>400</v>
      </c>
      <c r="B8" s="8" t="s">
        <v>3</v>
      </c>
      <c r="C8" s="9" t="s">
        <v>3</v>
      </c>
      <c r="D8" s="8" t="s">
        <v>3</v>
      </c>
      <c r="E8" s="3" t="s">
        <v>4</v>
      </c>
      <c r="F8" s="3" t="s">
        <v>8</v>
      </c>
      <c r="G8" s="13"/>
      <c r="H8" s="17" t="s">
        <v>6</v>
      </c>
      <c r="I8" s="3" t="s">
        <v>6</v>
      </c>
      <c r="J8" s="3" t="s">
        <v>7</v>
      </c>
      <c r="K8" s="3" t="s">
        <v>8</v>
      </c>
      <c r="L8" s="9" t="s">
        <v>8</v>
      </c>
      <c r="M8" s="8" t="s">
        <v>8</v>
      </c>
      <c r="N8" s="3" t="s">
        <v>8</v>
      </c>
      <c r="O8" s="9" t="s">
        <v>10</v>
      </c>
    </row>
    <row r="9" spans="1:16" x14ac:dyDescent="0.25">
      <c r="A9" s="6">
        <v>500</v>
      </c>
      <c r="B9" s="8" t="s">
        <v>3</v>
      </c>
      <c r="C9" s="9" t="s">
        <v>3</v>
      </c>
      <c r="D9" s="8" t="s">
        <v>4</v>
      </c>
      <c r="E9" s="3" t="s">
        <v>6</v>
      </c>
      <c r="F9" s="3" t="s">
        <v>10</v>
      </c>
      <c r="G9" s="13"/>
      <c r="H9" s="8" t="s">
        <v>8</v>
      </c>
      <c r="I9" s="3" t="s">
        <v>8</v>
      </c>
      <c r="J9" s="3" t="s">
        <v>9</v>
      </c>
      <c r="K9" s="3" t="s">
        <v>10</v>
      </c>
      <c r="L9" s="9" t="s">
        <v>10</v>
      </c>
      <c r="M9" s="8" t="s">
        <v>9</v>
      </c>
      <c r="N9" s="14"/>
      <c r="O9" s="13"/>
    </row>
    <row r="10" spans="1:16" x14ac:dyDescent="0.25">
      <c r="A10" s="6">
        <v>600</v>
      </c>
      <c r="B10" s="8" t="s">
        <v>3</v>
      </c>
      <c r="C10" s="9" t="s">
        <v>3</v>
      </c>
      <c r="D10" s="8" t="s">
        <v>5</v>
      </c>
      <c r="E10" s="3" t="s">
        <v>7</v>
      </c>
      <c r="F10" s="14"/>
      <c r="G10" s="13"/>
      <c r="H10" s="8" t="s">
        <v>8</v>
      </c>
      <c r="I10" s="3" t="s">
        <v>10</v>
      </c>
      <c r="J10" s="3" t="s">
        <v>10</v>
      </c>
      <c r="K10" s="14"/>
      <c r="L10" s="14"/>
      <c r="M10" s="24" t="s">
        <v>10</v>
      </c>
      <c r="N10" s="14"/>
      <c r="O10" s="13"/>
    </row>
    <row r="11" spans="1:16" x14ac:dyDescent="0.25">
      <c r="A11" s="6">
        <v>700</v>
      </c>
      <c r="B11" s="8" t="s">
        <v>3</v>
      </c>
      <c r="C11" s="9" t="s">
        <v>3</v>
      </c>
      <c r="D11" s="8" t="s">
        <v>6</v>
      </c>
      <c r="E11" s="3" t="s">
        <v>8</v>
      </c>
      <c r="F11" s="14"/>
      <c r="G11" s="13"/>
      <c r="H11" s="8" t="s">
        <v>10</v>
      </c>
      <c r="I11" s="14"/>
      <c r="J11" s="14"/>
      <c r="K11" s="14"/>
      <c r="L11" s="13"/>
      <c r="M11" s="18"/>
      <c r="N11" s="14"/>
      <c r="O11" s="13"/>
    </row>
    <row r="12" spans="1:16" x14ac:dyDescent="0.25">
      <c r="A12" s="6">
        <v>800</v>
      </c>
      <c r="B12" s="8" t="s">
        <v>4</v>
      </c>
      <c r="C12" s="9" t="s">
        <v>3</v>
      </c>
      <c r="D12" s="8" t="s">
        <v>6</v>
      </c>
      <c r="E12" s="3" t="s">
        <v>8</v>
      </c>
      <c r="F12" s="14"/>
      <c r="G12" s="13"/>
      <c r="H12" s="8" t="s">
        <v>10</v>
      </c>
      <c r="I12" s="14"/>
      <c r="J12" s="14"/>
      <c r="K12" s="14"/>
      <c r="L12" s="13"/>
      <c r="M12" s="18"/>
      <c r="N12" s="14"/>
      <c r="O12" s="13"/>
    </row>
    <row r="13" spans="1:16" x14ac:dyDescent="0.25">
      <c r="A13" s="6">
        <v>900</v>
      </c>
      <c r="B13" s="8" t="s">
        <v>4</v>
      </c>
      <c r="C13" s="9" t="s">
        <v>4</v>
      </c>
      <c r="D13" s="8" t="s">
        <v>7</v>
      </c>
      <c r="E13" s="3" t="s">
        <v>10</v>
      </c>
      <c r="F13" s="14"/>
      <c r="G13" s="13"/>
      <c r="H13" s="18"/>
      <c r="I13" s="14"/>
      <c r="J13" s="14"/>
      <c r="K13" s="14"/>
      <c r="L13" s="13"/>
      <c r="M13" s="18"/>
      <c r="N13" s="14"/>
      <c r="O13" s="13"/>
    </row>
    <row r="14" spans="1:16" x14ac:dyDescent="0.25">
      <c r="A14" s="6">
        <v>1000</v>
      </c>
      <c r="B14" s="8" t="s">
        <v>5</v>
      </c>
      <c r="C14" s="9" t="s">
        <v>4</v>
      </c>
      <c r="D14" s="8" t="s">
        <v>8</v>
      </c>
      <c r="E14" s="3" t="s">
        <v>10</v>
      </c>
      <c r="F14" s="14"/>
      <c r="G14" s="13"/>
      <c r="H14" s="18"/>
      <c r="I14" s="14"/>
      <c r="J14" s="14"/>
      <c r="K14" s="14"/>
      <c r="L14" s="13"/>
      <c r="M14" s="18"/>
      <c r="N14" s="14"/>
      <c r="O14" s="13"/>
    </row>
    <row r="15" spans="1:16" x14ac:dyDescent="0.25">
      <c r="A15" s="6">
        <v>1100</v>
      </c>
      <c r="B15" s="8" t="s">
        <v>5</v>
      </c>
      <c r="C15" s="9" t="s">
        <v>5</v>
      </c>
      <c r="D15" s="8" t="s">
        <v>8</v>
      </c>
      <c r="E15" s="14"/>
      <c r="F15" s="14"/>
      <c r="G15" s="13"/>
      <c r="H15" s="18"/>
      <c r="I15" s="14"/>
      <c r="J15" s="14"/>
      <c r="K15" s="14"/>
      <c r="L15" s="13"/>
      <c r="M15" s="18"/>
      <c r="N15" s="14"/>
      <c r="O15" s="13"/>
    </row>
    <row r="16" spans="1:16" x14ac:dyDescent="0.25">
      <c r="A16" s="6">
        <v>1200</v>
      </c>
      <c r="B16" s="8" t="s">
        <v>6</v>
      </c>
      <c r="C16" s="9" t="s">
        <v>5</v>
      </c>
      <c r="D16" s="8" t="s">
        <v>9</v>
      </c>
      <c r="E16" s="14"/>
      <c r="F16" s="14"/>
      <c r="G16" s="13"/>
      <c r="H16" s="18"/>
      <c r="I16" s="14"/>
      <c r="J16" s="14"/>
      <c r="K16" s="14"/>
      <c r="L16" s="13"/>
      <c r="M16" s="18"/>
      <c r="N16" s="14"/>
      <c r="O16" s="13"/>
    </row>
    <row r="17" spans="1:15" x14ac:dyDescent="0.25">
      <c r="A17" s="6">
        <v>1300</v>
      </c>
      <c r="B17" s="8" t="s">
        <v>7</v>
      </c>
      <c r="C17" s="9" t="s">
        <v>6</v>
      </c>
      <c r="D17" s="8" t="s">
        <v>10</v>
      </c>
      <c r="E17" s="14"/>
      <c r="F17" s="14"/>
      <c r="G17" s="13"/>
      <c r="H17" s="18"/>
      <c r="I17" s="14"/>
      <c r="J17" s="14"/>
      <c r="K17" s="14"/>
      <c r="L17" s="13"/>
      <c r="M17" s="18"/>
      <c r="N17" s="14"/>
      <c r="O17" s="13"/>
    </row>
    <row r="18" spans="1:15" x14ac:dyDescent="0.25">
      <c r="A18" s="6">
        <v>1400</v>
      </c>
      <c r="B18" s="8" t="s">
        <v>7</v>
      </c>
      <c r="C18" s="9" t="s">
        <v>7</v>
      </c>
      <c r="D18" s="8" t="s">
        <v>10</v>
      </c>
      <c r="E18" s="14"/>
      <c r="F18" s="14"/>
      <c r="G18" s="13"/>
      <c r="H18" s="18"/>
      <c r="I18" s="14"/>
      <c r="J18" s="14"/>
      <c r="K18" s="14"/>
      <c r="L18" s="13"/>
      <c r="M18" s="18"/>
      <c r="N18" s="14"/>
      <c r="O18" s="13"/>
    </row>
    <row r="19" spans="1:15" ht="15.75" thickBot="1" x14ac:dyDescent="0.3">
      <c r="A19" s="7">
        <v>1500</v>
      </c>
      <c r="B19" s="10" t="s">
        <v>8</v>
      </c>
      <c r="C19" s="11" t="s">
        <v>7</v>
      </c>
      <c r="D19" s="10" t="s">
        <v>10</v>
      </c>
      <c r="E19" s="15"/>
      <c r="F19" s="15"/>
      <c r="G19" s="16"/>
      <c r="H19" s="19"/>
      <c r="I19" s="15"/>
      <c r="J19" s="15"/>
      <c r="K19" s="15"/>
      <c r="L19" s="16"/>
      <c r="M19" s="19"/>
      <c r="N19" s="15"/>
      <c r="O19" s="16"/>
    </row>
    <row r="21" spans="1:15" x14ac:dyDescent="0.25">
      <c r="A21" s="102" t="s">
        <v>30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1:15" x14ac:dyDescent="0.25">
      <c r="A22" s="104" t="s">
        <v>29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1:15" x14ac:dyDescent="0.25">
      <c r="A23" s="104" t="s">
        <v>28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x14ac:dyDescent="0.25">
      <c r="A25" s="105" t="s">
        <v>31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  <row r="26" spans="1:15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</sheetData>
  <mergeCells count="19">
    <mergeCell ref="A1:O1"/>
    <mergeCell ref="A3:A6"/>
    <mergeCell ref="B4:C4"/>
    <mergeCell ref="D4:G4"/>
    <mergeCell ref="H4:L4"/>
    <mergeCell ref="B5:C5"/>
    <mergeCell ref="I5:J5"/>
    <mergeCell ref="K5:L5"/>
    <mergeCell ref="M5:N5"/>
    <mergeCell ref="M4:O4"/>
    <mergeCell ref="A21:O21"/>
    <mergeCell ref="A22:O22"/>
    <mergeCell ref="A23:O23"/>
    <mergeCell ref="A25:O25"/>
    <mergeCell ref="A2:O2"/>
    <mergeCell ref="B3:C3"/>
    <mergeCell ref="D3:G3"/>
    <mergeCell ref="H3:L3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workbookViewId="0">
      <selection activeCell="C9" sqref="C9"/>
    </sheetView>
  </sheetViews>
  <sheetFormatPr defaultRowHeight="15" x14ac:dyDescent="0.25"/>
  <cols>
    <col min="1" max="1" width="7.75" customWidth="1"/>
  </cols>
  <sheetData>
    <row r="2" spans="1:10" ht="24" thickBot="1" x14ac:dyDescent="0.4">
      <c r="A2" s="125" t="s">
        <v>54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5.75" thickBot="1" x14ac:dyDescent="0.3">
      <c r="A3" s="48" t="s">
        <v>44</v>
      </c>
      <c r="B3" s="49" t="s">
        <v>45</v>
      </c>
      <c r="C3" s="50" t="s">
        <v>46</v>
      </c>
      <c r="D3" s="50" t="s">
        <v>47</v>
      </c>
      <c r="E3" s="50" t="s">
        <v>48</v>
      </c>
      <c r="F3" s="50" t="s">
        <v>49</v>
      </c>
      <c r="G3" s="50" t="s">
        <v>50</v>
      </c>
      <c r="H3" s="50" t="s">
        <v>51</v>
      </c>
      <c r="I3" s="50" t="s">
        <v>52</v>
      </c>
      <c r="J3" s="51" t="s">
        <v>53</v>
      </c>
    </row>
    <row r="4" spans="1:10" x14ac:dyDescent="0.25">
      <c r="A4" s="128" t="s">
        <v>37</v>
      </c>
      <c r="B4" s="5">
        <v>240</v>
      </c>
      <c r="C4" s="3">
        <v>30</v>
      </c>
      <c r="D4" s="3">
        <v>55</v>
      </c>
      <c r="E4" s="3">
        <v>70</v>
      </c>
      <c r="F4" s="3">
        <v>120</v>
      </c>
      <c r="G4" s="3">
        <v>85</v>
      </c>
      <c r="H4" s="3">
        <v>30</v>
      </c>
      <c r="I4" s="3">
        <v>1500</v>
      </c>
      <c r="J4" s="9">
        <v>4.4000000000000004</v>
      </c>
    </row>
    <row r="5" spans="1:10" x14ac:dyDescent="0.25">
      <c r="A5" s="123"/>
      <c r="B5" s="52">
        <v>270</v>
      </c>
      <c r="C5" s="37">
        <v>30</v>
      </c>
      <c r="D5" s="37">
        <v>55</v>
      </c>
      <c r="E5" s="37">
        <v>70</v>
      </c>
      <c r="F5" s="37">
        <v>150</v>
      </c>
      <c r="G5" s="37">
        <v>85</v>
      </c>
      <c r="H5" s="37">
        <v>30</v>
      </c>
      <c r="I5" s="37">
        <v>1500</v>
      </c>
      <c r="J5" s="53">
        <v>4.9000000000000004</v>
      </c>
    </row>
    <row r="6" spans="1:10" x14ac:dyDescent="0.25">
      <c r="A6" s="129"/>
      <c r="B6" s="5">
        <v>305</v>
      </c>
      <c r="C6" s="3">
        <v>30</v>
      </c>
      <c r="D6" s="3">
        <v>55</v>
      </c>
      <c r="E6" s="3">
        <v>70</v>
      </c>
      <c r="F6" s="3">
        <v>180</v>
      </c>
      <c r="G6" s="3">
        <v>90</v>
      </c>
      <c r="H6" s="3">
        <v>30</v>
      </c>
      <c r="I6" s="3">
        <v>1500</v>
      </c>
      <c r="J6" s="9">
        <v>5.4</v>
      </c>
    </row>
    <row r="7" spans="1:10" x14ac:dyDescent="0.25">
      <c r="A7" s="122" t="s">
        <v>38</v>
      </c>
      <c r="B7" s="52">
        <v>240</v>
      </c>
      <c r="C7" s="37">
        <v>30</v>
      </c>
      <c r="D7" s="37">
        <v>55</v>
      </c>
      <c r="E7" s="37">
        <v>70</v>
      </c>
      <c r="F7" s="37">
        <v>120</v>
      </c>
      <c r="G7" s="37">
        <v>85</v>
      </c>
      <c r="H7" s="37">
        <v>30</v>
      </c>
      <c r="I7" s="37">
        <v>1500</v>
      </c>
      <c r="J7" s="53">
        <v>5.4</v>
      </c>
    </row>
    <row r="8" spans="1:10" x14ac:dyDescent="0.25">
      <c r="A8" s="123"/>
      <c r="B8" s="5">
        <v>270</v>
      </c>
      <c r="C8" s="3">
        <v>30</v>
      </c>
      <c r="D8" s="3">
        <v>55</v>
      </c>
      <c r="E8" s="3">
        <v>70</v>
      </c>
      <c r="F8" s="3">
        <v>150</v>
      </c>
      <c r="G8" s="3">
        <v>85</v>
      </c>
      <c r="H8" s="3">
        <v>30</v>
      </c>
      <c r="I8" s="3">
        <v>1500</v>
      </c>
      <c r="J8" s="9">
        <v>6</v>
      </c>
    </row>
    <row r="9" spans="1:10" x14ac:dyDescent="0.25">
      <c r="A9" s="129"/>
      <c r="B9" s="52">
        <v>305</v>
      </c>
      <c r="C9" s="37">
        <v>30</v>
      </c>
      <c r="D9" s="37">
        <v>55</v>
      </c>
      <c r="E9" s="37">
        <v>70</v>
      </c>
      <c r="F9" s="37">
        <v>180</v>
      </c>
      <c r="G9" s="37">
        <v>90</v>
      </c>
      <c r="H9" s="37">
        <v>30</v>
      </c>
      <c r="I9" s="37">
        <v>1500</v>
      </c>
      <c r="J9" s="53">
        <v>6.7</v>
      </c>
    </row>
    <row r="10" spans="1:10" x14ac:dyDescent="0.25">
      <c r="A10" s="122" t="s">
        <v>39</v>
      </c>
      <c r="B10" s="5">
        <v>240</v>
      </c>
      <c r="C10" s="3">
        <v>30</v>
      </c>
      <c r="D10" s="3">
        <v>55</v>
      </c>
      <c r="E10" s="3">
        <v>70</v>
      </c>
      <c r="F10" s="3">
        <v>120</v>
      </c>
      <c r="G10" s="3">
        <v>85</v>
      </c>
      <c r="H10" s="3">
        <v>30</v>
      </c>
      <c r="I10" s="3">
        <v>1200</v>
      </c>
      <c r="J10" s="9">
        <v>5.5</v>
      </c>
    </row>
    <row r="11" spans="1:10" x14ac:dyDescent="0.25">
      <c r="A11" s="123"/>
      <c r="B11" s="52">
        <v>270</v>
      </c>
      <c r="C11" s="37">
        <v>30</v>
      </c>
      <c r="D11" s="37">
        <v>55</v>
      </c>
      <c r="E11" s="37">
        <v>70</v>
      </c>
      <c r="F11" s="37">
        <v>150</v>
      </c>
      <c r="G11" s="37">
        <v>85</v>
      </c>
      <c r="H11" s="37">
        <v>30</v>
      </c>
      <c r="I11" s="37">
        <v>1200</v>
      </c>
      <c r="J11" s="53">
        <v>6.1</v>
      </c>
    </row>
    <row r="12" spans="1:10" x14ac:dyDescent="0.25">
      <c r="A12" s="129"/>
      <c r="B12" s="5">
        <v>305</v>
      </c>
      <c r="C12" s="3">
        <v>30</v>
      </c>
      <c r="D12" s="3">
        <v>55</v>
      </c>
      <c r="E12" s="3">
        <v>70</v>
      </c>
      <c r="F12" s="3">
        <v>180</v>
      </c>
      <c r="G12" s="3">
        <v>90</v>
      </c>
      <c r="H12" s="3">
        <v>30</v>
      </c>
      <c r="I12" s="3">
        <v>1200</v>
      </c>
      <c r="J12" s="9">
        <v>6.8</v>
      </c>
    </row>
    <row r="13" spans="1:10" x14ac:dyDescent="0.25">
      <c r="A13" s="122" t="s">
        <v>40</v>
      </c>
      <c r="B13" s="52">
        <v>240</v>
      </c>
      <c r="C13" s="37">
        <v>30</v>
      </c>
      <c r="D13" s="37">
        <v>55</v>
      </c>
      <c r="E13" s="37">
        <v>70</v>
      </c>
      <c r="F13" s="37">
        <v>120</v>
      </c>
      <c r="G13" s="37">
        <v>85</v>
      </c>
      <c r="H13" s="37">
        <v>30</v>
      </c>
      <c r="I13" s="37">
        <v>1500</v>
      </c>
      <c r="J13" s="53">
        <v>6.9</v>
      </c>
    </row>
    <row r="14" spans="1:10" x14ac:dyDescent="0.25">
      <c r="A14" s="123"/>
      <c r="B14" s="5">
        <v>270</v>
      </c>
      <c r="C14" s="3">
        <v>30</v>
      </c>
      <c r="D14" s="3">
        <v>55</v>
      </c>
      <c r="E14" s="3">
        <v>70</v>
      </c>
      <c r="F14" s="3">
        <v>150</v>
      </c>
      <c r="G14" s="3">
        <v>85</v>
      </c>
      <c r="H14" s="3">
        <v>30</v>
      </c>
      <c r="I14" s="3">
        <v>1500</v>
      </c>
      <c r="J14" s="9">
        <v>7.7</v>
      </c>
    </row>
    <row r="15" spans="1:10" x14ac:dyDescent="0.25">
      <c r="A15" s="129"/>
      <c r="B15" s="52">
        <v>305</v>
      </c>
      <c r="C15" s="37">
        <v>30</v>
      </c>
      <c r="D15" s="37">
        <v>55</v>
      </c>
      <c r="E15" s="37">
        <v>70</v>
      </c>
      <c r="F15" s="37">
        <v>180</v>
      </c>
      <c r="G15" s="37">
        <v>90</v>
      </c>
      <c r="H15" s="37">
        <v>30</v>
      </c>
      <c r="I15" s="37">
        <v>1500</v>
      </c>
      <c r="J15" s="53">
        <v>8.6</v>
      </c>
    </row>
    <row r="16" spans="1:10" x14ac:dyDescent="0.25">
      <c r="A16" s="122" t="s">
        <v>41</v>
      </c>
      <c r="B16" s="5">
        <v>240</v>
      </c>
      <c r="C16" s="3">
        <v>30</v>
      </c>
      <c r="D16" s="3">
        <v>55</v>
      </c>
      <c r="E16" s="3">
        <v>70</v>
      </c>
      <c r="F16" s="3">
        <v>120</v>
      </c>
      <c r="G16" s="3">
        <v>85</v>
      </c>
      <c r="H16" s="3">
        <v>30</v>
      </c>
      <c r="I16" s="3">
        <v>960</v>
      </c>
      <c r="J16" s="9">
        <v>6.7</v>
      </c>
    </row>
    <row r="17" spans="1:10" x14ac:dyDescent="0.25">
      <c r="A17" s="123"/>
      <c r="B17" s="52">
        <v>270</v>
      </c>
      <c r="C17" s="37">
        <v>30</v>
      </c>
      <c r="D17" s="37">
        <v>55</v>
      </c>
      <c r="E17" s="37">
        <v>70</v>
      </c>
      <c r="F17" s="37">
        <v>150</v>
      </c>
      <c r="G17" s="37">
        <v>85</v>
      </c>
      <c r="H17" s="37">
        <v>30</v>
      </c>
      <c r="I17" s="37">
        <v>960</v>
      </c>
      <c r="J17" s="53">
        <v>7.5</v>
      </c>
    </row>
    <row r="18" spans="1:10" x14ac:dyDescent="0.25">
      <c r="A18" s="129"/>
      <c r="B18" s="5">
        <v>305</v>
      </c>
      <c r="C18" s="3">
        <v>30</v>
      </c>
      <c r="D18" s="3">
        <v>55</v>
      </c>
      <c r="E18" s="3">
        <v>70</v>
      </c>
      <c r="F18" s="3">
        <v>180</v>
      </c>
      <c r="G18" s="3">
        <v>90</v>
      </c>
      <c r="H18" s="3">
        <v>30</v>
      </c>
      <c r="I18" s="3">
        <v>960</v>
      </c>
      <c r="J18" s="9">
        <v>8.3000000000000007</v>
      </c>
    </row>
    <row r="19" spans="1:10" x14ac:dyDescent="0.25">
      <c r="A19" s="114" t="s">
        <v>42</v>
      </c>
      <c r="B19" s="52">
        <v>240</v>
      </c>
      <c r="C19" s="37">
        <v>30</v>
      </c>
      <c r="D19" s="37">
        <v>55</v>
      </c>
      <c r="E19" s="37">
        <v>70</v>
      </c>
      <c r="F19" s="37">
        <v>120</v>
      </c>
      <c r="G19" s="37">
        <v>85</v>
      </c>
      <c r="H19" s="37">
        <v>30</v>
      </c>
      <c r="I19" s="37">
        <v>1500</v>
      </c>
      <c r="J19" s="53">
        <v>8.5</v>
      </c>
    </row>
    <row r="20" spans="1:10" x14ac:dyDescent="0.25">
      <c r="A20" s="114"/>
      <c r="B20" s="5">
        <v>270</v>
      </c>
      <c r="C20" s="3">
        <v>30</v>
      </c>
      <c r="D20" s="3">
        <v>55</v>
      </c>
      <c r="E20" s="3">
        <v>70</v>
      </c>
      <c r="F20" s="3">
        <v>150</v>
      </c>
      <c r="G20" s="3">
        <v>85</v>
      </c>
      <c r="H20" s="3">
        <v>30</v>
      </c>
      <c r="I20" s="3">
        <v>1500</v>
      </c>
      <c r="J20" s="9">
        <v>9.5</v>
      </c>
    </row>
    <row r="21" spans="1:10" x14ac:dyDescent="0.25">
      <c r="A21" s="114"/>
      <c r="B21" s="52">
        <v>305</v>
      </c>
      <c r="C21" s="37">
        <v>30</v>
      </c>
      <c r="D21" s="37">
        <v>55</v>
      </c>
      <c r="E21" s="37">
        <v>70</v>
      </c>
      <c r="F21" s="37">
        <v>180</v>
      </c>
      <c r="G21" s="37">
        <v>90</v>
      </c>
      <c r="H21" s="37">
        <v>30</v>
      </c>
      <c r="I21" s="37">
        <v>1500</v>
      </c>
      <c r="J21" s="53">
        <v>10.5</v>
      </c>
    </row>
    <row r="22" spans="1:10" x14ac:dyDescent="0.25">
      <c r="A22" s="122" t="s">
        <v>43</v>
      </c>
      <c r="B22" s="5">
        <v>240</v>
      </c>
      <c r="C22" s="3">
        <v>40</v>
      </c>
      <c r="D22" s="3">
        <v>55</v>
      </c>
      <c r="E22" s="3">
        <v>70</v>
      </c>
      <c r="F22" s="3">
        <v>120</v>
      </c>
      <c r="G22" s="3">
        <v>85</v>
      </c>
      <c r="H22" s="3">
        <v>30</v>
      </c>
      <c r="I22" s="3">
        <v>1500</v>
      </c>
      <c r="J22" s="9">
        <v>12.1</v>
      </c>
    </row>
    <row r="23" spans="1:10" x14ac:dyDescent="0.25">
      <c r="A23" s="123"/>
      <c r="B23" s="5">
        <v>270</v>
      </c>
      <c r="C23" s="3">
        <v>40</v>
      </c>
      <c r="D23" s="3">
        <v>55</v>
      </c>
      <c r="E23" s="3">
        <v>70</v>
      </c>
      <c r="F23" s="3">
        <v>150</v>
      </c>
      <c r="G23" s="3">
        <v>85</v>
      </c>
      <c r="H23" s="3">
        <v>30</v>
      </c>
      <c r="I23" s="28">
        <v>1500</v>
      </c>
      <c r="J23" s="41">
        <v>13.6</v>
      </c>
    </row>
    <row r="24" spans="1:10" ht="15.75" thickBot="1" x14ac:dyDescent="0.3">
      <c r="A24" s="124"/>
      <c r="B24" s="5">
        <v>305</v>
      </c>
      <c r="C24" s="3">
        <v>40</v>
      </c>
      <c r="D24" s="3">
        <v>55</v>
      </c>
      <c r="E24" s="3">
        <v>70</v>
      </c>
      <c r="F24" s="3">
        <v>180</v>
      </c>
      <c r="G24" s="3">
        <v>90</v>
      </c>
      <c r="H24" s="3">
        <v>30</v>
      </c>
      <c r="I24" s="40">
        <v>1500</v>
      </c>
      <c r="J24" s="11">
        <v>15.2</v>
      </c>
    </row>
    <row r="26" spans="1:10" ht="21" x14ac:dyDescent="0.25">
      <c r="A26" s="127" t="s">
        <v>55</v>
      </c>
      <c r="B26" s="127"/>
      <c r="C26" s="127"/>
      <c r="D26" s="127"/>
      <c r="E26" s="127"/>
      <c r="F26" s="127"/>
      <c r="G26" s="127"/>
      <c r="H26" s="127"/>
      <c r="I26" s="127"/>
      <c r="J26" s="127"/>
    </row>
    <row r="27" spans="1:10" x14ac:dyDescent="0.25">
      <c r="A27" s="121" t="s">
        <v>56</v>
      </c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x14ac:dyDescent="0.25">
      <c r="A28" s="121" t="s">
        <v>57</v>
      </c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x14ac:dyDescent="0.25">
      <c r="A29" s="121" t="s">
        <v>58</v>
      </c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x14ac:dyDescent="0.25">
      <c r="A30" s="121" t="s">
        <v>59</v>
      </c>
      <c r="B30" s="121"/>
      <c r="C30" s="121"/>
      <c r="D30" s="121"/>
      <c r="E30" s="121"/>
      <c r="F30" s="121"/>
      <c r="G30" s="121"/>
      <c r="H30" s="121"/>
      <c r="I30" s="121"/>
      <c r="J30" s="121"/>
    </row>
  </sheetData>
  <mergeCells count="13">
    <mergeCell ref="A30:J30"/>
    <mergeCell ref="A22:A24"/>
    <mergeCell ref="A2:J2"/>
    <mergeCell ref="A26:J26"/>
    <mergeCell ref="A27:J27"/>
    <mergeCell ref="A28:J28"/>
    <mergeCell ref="A29:J29"/>
    <mergeCell ref="A4:A6"/>
    <mergeCell ref="A7:A9"/>
    <mergeCell ref="A10:A12"/>
    <mergeCell ref="A13:A15"/>
    <mergeCell ref="A16:A18"/>
    <mergeCell ref="A19:A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1"/>
  <sheetViews>
    <sheetView topLeftCell="B1" workbookViewId="0">
      <selection activeCell="B25" sqref="B25:Y27"/>
    </sheetView>
  </sheetViews>
  <sheetFormatPr defaultRowHeight="15" x14ac:dyDescent="0.25"/>
  <cols>
    <col min="2" max="2" width="6.375" customWidth="1"/>
    <col min="3" max="3" width="6.625" customWidth="1"/>
    <col min="4" max="4" width="7.625" customWidth="1"/>
    <col min="5" max="5" width="6" customWidth="1"/>
    <col min="6" max="6" width="6.125" customWidth="1"/>
    <col min="7" max="7" width="6.75" customWidth="1"/>
    <col min="8" max="8" width="6" customWidth="1"/>
    <col min="9" max="9" width="8.75" customWidth="1"/>
    <col min="10" max="10" width="7.375" customWidth="1"/>
    <col min="11" max="11" width="7.25" customWidth="1"/>
    <col min="12" max="12" width="6.375" customWidth="1"/>
    <col min="13" max="13" width="8.75" customWidth="1"/>
    <col min="14" max="14" width="6.75" customWidth="1"/>
    <col min="15" max="15" width="6.625" customWidth="1"/>
    <col min="16" max="17" width="6.75" customWidth="1"/>
    <col min="18" max="18" width="6.625" customWidth="1"/>
    <col min="19" max="19" width="7.625" customWidth="1"/>
    <col min="20" max="20" width="6.625" customWidth="1"/>
    <col min="21" max="21" width="6.875" customWidth="1"/>
    <col min="22" max="22" width="7.375" customWidth="1"/>
    <col min="23" max="23" width="8" customWidth="1"/>
    <col min="24" max="24" width="7.125" customWidth="1"/>
    <col min="25" max="25" width="9.375" customWidth="1"/>
  </cols>
  <sheetData>
    <row r="2" spans="1:25" x14ac:dyDescent="0.25">
      <c r="A2" s="164"/>
      <c r="B2" s="163" t="s">
        <v>32</v>
      </c>
      <c r="C2" s="163"/>
      <c r="D2" s="163" t="s">
        <v>33</v>
      </c>
      <c r="E2" s="163"/>
      <c r="F2" s="163" t="s">
        <v>3</v>
      </c>
      <c r="G2" s="163"/>
      <c r="H2" s="163" t="s">
        <v>34</v>
      </c>
      <c r="I2" s="163"/>
      <c r="J2" s="163" t="s">
        <v>5</v>
      </c>
      <c r="K2" s="163"/>
      <c r="L2" s="163" t="s">
        <v>5</v>
      </c>
      <c r="M2" s="163"/>
      <c r="N2" s="160" t="s">
        <v>35</v>
      </c>
      <c r="O2" s="160"/>
      <c r="P2" s="160" t="s">
        <v>36</v>
      </c>
      <c r="Q2" s="160"/>
      <c r="R2" s="160" t="s">
        <v>4</v>
      </c>
      <c r="S2" s="160"/>
      <c r="T2" s="160" t="s">
        <v>6</v>
      </c>
      <c r="U2" s="160"/>
      <c r="V2" s="160" t="s">
        <v>8</v>
      </c>
      <c r="W2" s="160"/>
      <c r="X2" s="160" t="s">
        <v>10</v>
      </c>
      <c r="Y2" s="160"/>
    </row>
    <row r="3" spans="1:25" x14ac:dyDescent="0.25">
      <c r="A3" s="164"/>
      <c r="B3" s="26" t="s">
        <v>76</v>
      </c>
      <c r="C3" s="26" t="s">
        <v>77</v>
      </c>
      <c r="D3" s="26" t="s">
        <v>76</v>
      </c>
      <c r="E3" s="26" t="s">
        <v>77</v>
      </c>
      <c r="F3" s="26" t="s">
        <v>76</v>
      </c>
      <c r="G3" s="26" t="s">
        <v>77</v>
      </c>
      <c r="H3" s="26" t="s">
        <v>76</v>
      </c>
      <c r="I3" s="26" t="s">
        <v>77</v>
      </c>
      <c r="J3" s="26" t="s">
        <v>76</v>
      </c>
      <c r="K3" s="26" t="s">
        <v>77</v>
      </c>
      <c r="L3" s="26" t="s">
        <v>76</v>
      </c>
      <c r="M3" s="26" t="s">
        <v>77</v>
      </c>
      <c r="N3" s="26" t="s">
        <v>76</v>
      </c>
      <c r="O3" s="26" t="s">
        <v>77</v>
      </c>
      <c r="P3" s="26" t="s">
        <v>76</v>
      </c>
      <c r="Q3" s="26" t="s">
        <v>77</v>
      </c>
      <c r="R3" s="26" t="s">
        <v>76</v>
      </c>
      <c r="S3" s="26" t="s">
        <v>77</v>
      </c>
      <c r="T3" s="26" t="s">
        <v>76</v>
      </c>
      <c r="U3" s="26" t="s">
        <v>77</v>
      </c>
      <c r="V3" s="26" t="s">
        <v>76</v>
      </c>
      <c r="W3" s="26" t="s">
        <v>77</v>
      </c>
      <c r="X3" s="26" t="s">
        <v>76</v>
      </c>
      <c r="Y3" s="26" t="s">
        <v>77</v>
      </c>
    </row>
    <row r="4" spans="1:25" x14ac:dyDescent="0.25">
      <c r="A4" s="26">
        <v>300</v>
      </c>
      <c r="B4" s="37">
        <v>15.28</v>
      </c>
      <c r="C4" s="37">
        <v>248.75</v>
      </c>
      <c r="D4" s="37">
        <v>20.62</v>
      </c>
      <c r="E4" s="37">
        <v>338.57</v>
      </c>
      <c r="F4" s="37">
        <v>26.73</v>
      </c>
      <c r="G4" s="37">
        <v>442.22</v>
      </c>
      <c r="H4" s="38">
        <v>33.57</v>
      </c>
      <c r="I4" s="38">
        <v>559.67999999999995</v>
      </c>
      <c r="J4" s="38">
        <v>41.12</v>
      </c>
      <c r="K4" s="38">
        <v>690.96</v>
      </c>
      <c r="L4" s="39">
        <v>58.21</v>
      </c>
      <c r="M4" s="39">
        <v>994.99</v>
      </c>
      <c r="N4" s="37">
        <v>19.100000000000001</v>
      </c>
      <c r="O4" s="37">
        <v>310.93</v>
      </c>
      <c r="P4" s="37">
        <v>25.77</v>
      </c>
      <c r="Q4" s="37">
        <v>310.93</v>
      </c>
      <c r="R4" s="38">
        <v>33.409999999999997</v>
      </c>
      <c r="S4" s="38">
        <v>552.70000000000005</v>
      </c>
      <c r="T4" s="39">
        <v>51.4</v>
      </c>
      <c r="U4" s="39">
        <v>863.7</v>
      </c>
      <c r="V4" s="39">
        <v>72.77</v>
      </c>
      <c r="W4" s="39">
        <v>1243.73</v>
      </c>
      <c r="X4" s="39">
        <v>97.48</v>
      </c>
      <c r="Y4" s="39">
        <v>1692.86</v>
      </c>
    </row>
    <row r="5" spans="1:25" x14ac:dyDescent="0.25">
      <c r="A5" s="26">
        <v>400</v>
      </c>
      <c r="B5" s="37">
        <v>10.19</v>
      </c>
      <c r="C5" s="37">
        <v>139.91999999999999</v>
      </c>
      <c r="D5" s="37">
        <v>13.75</v>
      </c>
      <c r="E5" s="37">
        <v>190.45</v>
      </c>
      <c r="F5" s="37">
        <v>17.82</v>
      </c>
      <c r="G5" s="37">
        <v>248.75</v>
      </c>
      <c r="H5" s="37">
        <v>22.38</v>
      </c>
      <c r="I5" s="37">
        <v>314.82</v>
      </c>
      <c r="J5" s="37">
        <v>27.14</v>
      </c>
      <c r="K5" s="37">
        <v>388.67</v>
      </c>
      <c r="L5" s="38">
        <v>38.81</v>
      </c>
      <c r="M5" s="38">
        <v>559.67999999999995</v>
      </c>
      <c r="N5" s="37">
        <v>12.74</v>
      </c>
      <c r="O5" s="37">
        <v>174.9</v>
      </c>
      <c r="P5" s="37">
        <v>17.18</v>
      </c>
      <c r="Q5" s="37">
        <v>174.9</v>
      </c>
      <c r="R5" s="37">
        <v>22.27</v>
      </c>
      <c r="S5" s="37">
        <v>310.93</v>
      </c>
      <c r="T5" s="38">
        <v>34.270000000000003</v>
      </c>
      <c r="U5" s="38">
        <v>485.83</v>
      </c>
      <c r="V5" s="38">
        <v>48.51</v>
      </c>
      <c r="W5" s="38">
        <v>699.6</v>
      </c>
      <c r="X5" s="38">
        <v>64.98</v>
      </c>
      <c r="Y5" s="38">
        <v>952.23</v>
      </c>
    </row>
    <row r="6" spans="1:25" x14ac:dyDescent="0.25">
      <c r="A6" s="26">
        <v>500</v>
      </c>
      <c r="B6" s="3">
        <v>7.64</v>
      </c>
      <c r="C6" s="3">
        <v>89.55</v>
      </c>
      <c r="D6" s="37">
        <v>10.31</v>
      </c>
      <c r="E6" s="37">
        <v>121.89</v>
      </c>
      <c r="F6" s="37">
        <v>13.36</v>
      </c>
      <c r="G6" s="37">
        <v>159.19999999999999</v>
      </c>
      <c r="H6" s="37">
        <v>16.78</v>
      </c>
      <c r="I6" s="37">
        <v>201.48</v>
      </c>
      <c r="J6" s="37">
        <v>20.56</v>
      </c>
      <c r="K6" s="37">
        <v>248.75</v>
      </c>
      <c r="L6" s="37">
        <v>29.11</v>
      </c>
      <c r="M6" s="37">
        <v>358.2</v>
      </c>
      <c r="N6" s="3">
        <v>9.5500000000000007</v>
      </c>
      <c r="O6" s="3">
        <v>11.94</v>
      </c>
      <c r="P6" s="37">
        <v>12.89</v>
      </c>
      <c r="Q6" s="37">
        <v>111.94</v>
      </c>
      <c r="R6" s="37">
        <v>16.7</v>
      </c>
      <c r="S6" s="37">
        <v>199</v>
      </c>
      <c r="T6" s="37">
        <v>25.7</v>
      </c>
      <c r="U6" s="37">
        <v>310.93</v>
      </c>
      <c r="V6" s="38">
        <v>36.380000000000003</v>
      </c>
      <c r="W6" s="38">
        <v>447.74</v>
      </c>
      <c r="X6" s="38">
        <v>48.74</v>
      </c>
      <c r="Y6" s="38">
        <v>609.42999999999995</v>
      </c>
    </row>
    <row r="7" spans="1:25" x14ac:dyDescent="0.25">
      <c r="A7" s="26">
        <v>600</v>
      </c>
      <c r="B7" s="3">
        <v>6.11</v>
      </c>
      <c r="C7" s="3">
        <v>62.19</v>
      </c>
      <c r="D7" s="3">
        <v>8.25</v>
      </c>
      <c r="E7" s="3">
        <v>64.64</v>
      </c>
      <c r="F7" s="37">
        <v>10.69</v>
      </c>
      <c r="G7" s="37">
        <v>110.55</v>
      </c>
      <c r="H7" s="37">
        <v>13.43</v>
      </c>
      <c r="I7" s="37">
        <v>139.91999999999999</v>
      </c>
      <c r="J7" s="37">
        <v>16.45</v>
      </c>
      <c r="K7" s="37">
        <v>172.74</v>
      </c>
      <c r="L7" s="37">
        <v>23.29</v>
      </c>
      <c r="M7" s="37">
        <v>248.75</v>
      </c>
      <c r="N7" s="3">
        <v>7.64</v>
      </c>
      <c r="O7" s="3">
        <v>77.73</v>
      </c>
      <c r="P7" s="37">
        <v>10.31</v>
      </c>
      <c r="Q7" s="37">
        <v>105.8</v>
      </c>
      <c r="R7" s="37">
        <v>13.36</v>
      </c>
      <c r="S7" s="37">
        <v>138.19</v>
      </c>
      <c r="T7" s="37">
        <v>20.56</v>
      </c>
      <c r="U7" s="37">
        <v>215.93</v>
      </c>
      <c r="V7" s="37">
        <v>29.11</v>
      </c>
      <c r="W7" s="37">
        <v>310.93</v>
      </c>
      <c r="X7" s="38">
        <v>38.99</v>
      </c>
      <c r="Y7" s="38">
        <v>423.21</v>
      </c>
    </row>
    <row r="8" spans="1:25" x14ac:dyDescent="0.25">
      <c r="A8" s="26">
        <v>700</v>
      </c>
      <c r="B8" s="3">
        <v>5.09</v>
      </c>
      <c r="C8" s="3">
        <v>45.69</v>
      </c>
      <c r="D8" s="3">
        <v>6.87</v>
      </c>
      <c r="E8" s="3">
        <v>62.19</v>
      </c>
      <c r="F8" s="3">
        <v>8.91</v>
      </c>
      <c r="G8" s="3">
        <v>81.22</v>
      </c>
      <c r="H8" s="37">
        <v>11.19</v>
      </c>
      <c r="I8" s="37">
        <v>102.8</v>
      </c>
      <c r="J8" s="37">
        <v>13.71</v>
      </c>
      <c r="K8" s="37">
        <v>126.91</v>
      </c>
      <c r="L8" s="37">
        <v>19.399999999999999</v>
      </c>
      <c r="M8" s="37">
        <v>182.75</v>
      </c>
      <c r="N8" s="3">
        <v>6.37</v>
      </c>
      <c r="O8" s="3">
        <v>57.11</v>
      </c>
      <c r="P8" s="24">
        <v>8.59</v>
      </c>
      <c r="Q8" s="54">
        <v>77.73</v>
      </c>
      <c r="R8" s="37">
        <v>11.14</v>
      </c>
      <c r="S8" s="37">
        <v>101.53</v>
      </c>
      <c r="T8" s="37">
        <v>17.13</v>
      </c>
      <c r="U8" s="37">
        <v>158.63999999999999</v>
      </c>
      <c r="V8" s="37">
        <v>24.26</v>
      </c>
      <c r="W8" s="37">
        <v>228.44</v>
      </c>
      <c r="X8" s="38">
        <v>32.49</v>
      </c>
      <c r="Y8" s="38">
        <v>310.93</v>
      </c>
    </row>
    <row r="9" spans="1:25" x14ac:dyDescent="0.25">
      <c r="A9" s="26">
        <v>800</v>
      </c>
      <c r="B9" s="3">
        <v>4.37</v>
      </c>
      <c r="C9" s="3">
        <v>34.979999999999997</v>
      </c>
      <c r="D9" s="3">
        <v>5.89</v>
      </c>
      <c r="E9" s="3">
        <v>47.61</v>
      </c>
      <c r="F9" s="3">
        <v>7.64</v>
      </c>
      <c r="G9" s="3">
        <v>62.19</v>
      </c>
      <c r="H9" s="3">
        <v>9.59</v>
      </c>
      <c r="I9" s="3">
        <v>78.709999999999994</v>
      </c>
      <c r="J9" s="37">
        <v>11.75</v>
      </c>
      <c r="K9" s="37">
        <v>97.17</v>
      </c>
      <c r="L9" s="37">
        <v>16.63</v>
      </c>
      <c r="M9" s="37">
        <v>139.91999999999999</v>
      </c>
      <c r="N9" s="3">
        <v>5.46</v>
      </c>
      <c r="O9" s="3">
        <v>43.73</v>
      </c>
      <c r="P9" s="3">
        <v>7.36</v>
      </c>
      <c r="Q9" s="3">
        <v>59.51</v>
      </c>
      <c r="R9" s="24">
        <v>9.5500000000000007</v>
      </c>
      <c r="S9" s="24">
        <v>77.73</v>
      </c>
      <c r="T9" s="37">
        <v>14.69</v>
      </c>
      <c r="U9" s="37">
        <v>121.46</v>
      </c>
      <c r="V9" s="37">
        <v>20.79</v>
      </c>
      <c r="W9" s="37">
        <v>174.9</v>
      </c>
      <c r="X9" s="37">
        <v>27.85</v>
      </c>
      <c r="Y9" s="37">
        <v>238.06</v>
      </c>
    </row>
    <row r="10" spans="1:25" x14ac:dyDescent="0.25">
      <c r="A10" s="26">
        <v>900</v>
      </c>
      <c r="B10" s="3">
        <v>3.82</v>
      </c>
      <c r="C10" s="3">
        <v>27.64</v>
      </c>
      <c r="D10" s="3">
        <v>5.15</v>
      </c>
      <c r="E10" s="3">
        <v>37.619999999999997</v>
      </c>
      <c r="F10" s="3">
        <v>6.68</v>
      </c>
      <c r="G10" s="3">
        <v>49.14</v>
      </c>
      <c r="H10" s="3">
        <v>8.39</v>
      </c>
      <c r="I10" s="3">
        <v>32.19</v>
      </c>
      <c r="J10" s="37">
        <v>10.28</v>
      </c>
      <c r="K10" s="37">
        <v>76.77</v>
      </c>
      <c r="L10" s="37">
        <v>14.55</v>
      </c>
      <c r="M10" s="37">
        <v>110.55</v>
      </c>
      <c r="N10" s="3">
        <v>4.78</v>
      </c>
      <c r="O10" s="3">
        <v>34.549999999999997</v>
      </c>
      <c r="P10" s="3">
        <v>6.44</v>
      </c>
      <c r="Q10" s="3">
        <v>47.02</v>
      </c>
      <c r="R10" s="3">
        <v>8.35</v>
      </c>
      <c r="S10" s="3">
        <v>61.42</v>
      </c>
      <c r="T10" s="37">
        <v>12.85</v>
      </c>
      <c r="U10" s="37">
        <v>95.97</v>
      </c>
      <c r="V10" s="37">
        <v>18.16</v>
      </c>
      <c r="W10" s="37">
        <v>138.19</v>
      </c>
      <c r="X10" s="37">
        <v>24.37</v>
      </c>
      <c r="Y10" s="37">
        <v>188</v>
      </c>
    </row>
    <row r="11" spans="1:25" x14ac:dyDescent="0.25">
      <c r="A11" s="26">
        <v>1000</v>
      </c>
      <c r="B11" s="3">
        <v>3.4</v>
      </c>
      <c r="C11" s="3">
        <v>21.16</v>
      </c>
      <c r="D11" s="3">
        <v>4.58</v>
      </c>
      <c r="E11" s="3">
        <v>30.47</v>
      </c>
      <c r="F11" s="3">
        <v>5.94</v>
      </c>
      <c r="G11" s="3">
        <v>39.799999999999997</v>
      </c>
      <c r="H11" s="3">
        <v>7.46</v>
      </c>
      <c r="I11" s="3">
        <v>50.37</v>
      </c>
      <c r="J11" s="3">
        <v>9.14</v>
      </c>
      <c r="K11" s="3">
        <v>62.19</v>
      </c>
      <c r="L11" s="37">
        <v>12.94</v>
      </c>
      <c r="M11" s="37">
        <v>89.55</v>
      </c>
      <c r="N11" s="3">
        <v>4.25</v>
      </c>
      <c r="O11" s="3">
        <v>26.44</v>
      </c>
      <c r="P11" s="3">
        <v>5.73</v>
      </c>
      <c r="Q11" s="3">
        <v>38.090000000000003</v>
      </c>
      <c r="R11" s="3">
        <v>7.42</v>
      </c>
      <c r="S11" s="3">
        <v>49.75</v>
      </c>
      <c r="T11" s="37">
        <v>11.42</v>
      </c>
      <c r="U11" s="37">
        <v>77.73</v>
      </c>
      <c r="V11" s="37">
        <v>16.170000000000002</v>
      </c>
      <c r="W11" s="37">
        <v>111.94</v>
      </c>
      <c r="X11" s="37">
        <v>21.66</v>
      </c>
      <c r="Y11" s="37">
        <v>152.36000000000001</v>
      </c>
    </row>
    <row r="12" spans="1:25" x14ac:dyDescent="0.25">
      <c r="A12" s="26">
        <v>1100</v>
      </c>
      <c r="B12" s="3">
        <v>3.03</v>
      </c>
      <c r="C12" s="3">
        <v>15.89</v>
      </c>
      <c r="D12" s="3">
        <v>4.12</v>
      </c>
      <c r="E12" s="3">
        <v>25.18</v>
      </c>
      <c r="F12" s="3">
        <v>5.35</v>
      </c>
      <c r="G12" s="3">
        <v>32.89</v>
      </c>
      <c r="H12" s="3">
        <v>6.71</v>
      </c>
      <c r="I12" s="3">
        <v>41.63</v>
      </c>
      <c r="J12" s="3">
        <v>8.2200000000000006</v>
      </c>
      <c r="K12" s="3">
        <v>51.39</v>
      </c>
      <c r="L12" s="37">
        <v>11.64</v>
      </c>
      <c r="M12" s="37">
        <v>74.010000000000005</v>
      </c>
      <c r="N12" s="3">
        <v>3.79</v>
      </c>
      <c r="O12" s="3">
        <v>19.87</v>
      </c>
      <c r="P12" s="3">
        <v>5.15</v>
      </c>
      <c r="Q12" s="3">
        <v>31.48</v>
      </c>
      <c r="R12" s="3">
        <v>6.68</v>
      </c>
      <c r="S12" s="3">
        <v>41.14</v>
      </c>
      <c r="T12" s="37">
        <v>10.28</v>
      </c>
      <c r="U12" s="37">
        <v>64.239999999999995</v>
      </c>
      <c r="V12" s="37">
        <v>14.55</v>
      </c>
      <c r="W12" s="37">
        <v>92.51</v>
      </c>
      <c r="X12" s="37">
        <v>19.5</v>
      </c>
      <c r="Y12" s="37">
        <v>125.92</v>
      </c>
    </row>
    <row r="13" spans="1:25" ht="15.75" thickBot="1" x14ac:dyDescent="0.3">
      <c r="A13" s="26">
        <v>1200</v>
      </c>
      <c r="B13" s="28">
        <v>2.54</v>
      </c>
      <c r="C13" s="28">
        <v>12.24</v>
      </c>
      <c r="D13" s="3">
        <v>3.75</v>
      </c>
      <c r="E13" s="3">
        <v>19.440000000000001</v>
      </c>
      <c r="F13" s="3">
        <v>4.8600000000000003</v>
      </c>
      <c r="G13" s="3">
        <v>27.64</v>
      </c>
      <c r="H13" s="3">
        <v>6.1</v>
      </c>
      <c r="I13" s="3">
        <v>34.979999999999997</v>
      </c>
      <c r="J13" s="3">
        <v>7.48</v>
      </c>
      <c r="K13" s="3">
        <v>43.19</v>
      </c>
      <c r="L13" s="37">
        <v>10.58</v>
      </c>
      <c r="M13" s="37">
        <v>52.19</v>
      </c>
      <c r="N13" s="3">
        <v>3.18</v>
      </c>
      <c r="O13" s="3">
        <v>15.3</v>
      </c>
      <c r="P13" s="3">
        <v>4.6900000000000004</v>
      </c>
      <c r="Q13" s="3">
        <v>21.3</v>
      </c>
      <c r="R13" s="3">
        <v>6.07</v>
      </c>
      <c r="S13" s="3">
        <v>34.549999999999997</v>
      </c>
      <c r="T13" s="24">
        <v>9.35</v>
      </c>
      <c r="U13" s="24">
        <v>53.98</v>
      </c>
      <c r="V13" s="37">
        <v>13.23</v>
      </c>
      <c r="W13" s="37">
        <v>77.73</v>
      </c>
      <c r="X13" s="37">
        <v>17.72</v>
      </c>
      <c r="Y13" s="37">
        <v>105.8</v>
      </c>
    </row>
    <row r="14" spans="1:25" ht="16.5" thickTop="1" thickBot="1" x14ac:dyDescent="0.3">
      <c r="A14" s="26">
        <v>1300</v>
      </c>
      <c r="B14" s="29">
        <v>2.16</v>
      </c>
      <c r="C14" s="30">
        <v>9.6300000000000008</v>
      </c>
      <c r="D14" s="5">
        <v>3.4</v>
      </c>
      <c r="E14" s="3">
        <v>15.29</v>
      </c>
      <c r="F14" s="3">
        <v>4.45</v>
      </c>
      <c r="G14" s="3">
        <v>22.83</v>
      </c>
      <c r="H14" s="3">
        <v>5.59</v>
      </c>
      <c r="I14" s="3">
        <v>29.81</v>
      </c>
      <c r="J14" s="3">
        <v>6.85</v>
      </c>
      <c r="K14" s="3">
        <v>36.799999999999997</v>
      </c>
      <c r="L14" s="3">
        <v>9.6999999999999993</v>
      </c>
      <c r="M14" s="3">
        <v>52.99</v>
      </c>
      <c r="N14" s="28">
        <v>2.7</v>
      </c>
      <c r="O14" s="28">
        <v>12.04</v>
      </c>
      <c r="P14" s="3">
        <v>4.25</v>
      </c>
      <c r="Q14" s="3">
        <v>19.11</v>
      </c>
      <c r="R14" s="3">
        <v>5.57</v>
      </c>
      <c r="S14" s="3">
        <v>28.53</v>
      </c>
      <c r="T14" s="3">
        <v>8.57</v>
      </c>
      <c r="U14" s="3">
        <v>46</v>
      </c>
      <c r="V14" s="37">
        <v>12.3</v>
      </c>
      <c r="W14" s="37">
        <v>66.23</v>
      </c>
      <c r="X14" s="37">
        <v>16.25</v>
      </c>
      <c r="Y14" s="37">
        <v>90.15</v>
      </c>
    </row>
    <row r="15" spans="1:25" ht="16.5" thickTop="1" thickBot="1" x14ac:dyDescent="0.3">
      <c r="A15" s="26">
        <v>1400</v>
      </c>
      <c r="B15" s="3">
        <v>1.86</v>
      </c>
      <c r="C15" s="31">
        <v>7.71</v>
      </c>
      <c r="D15" s="34">
        <v>2.93</v>
      </c>
      <c r="E15" s="28">
        <v>12.24</v>
      </c>
      <c r="F15" s="3">
        <v>4.1100000000000003</v>
      </c>
      <c r="G15" s="3">
        <v>18.28</v>
      </c>
      <c r="H15" s="3">
        <v>5.16</v>
      </c>
      <c r="I15" s="3">
        <v>25.7</v>
      </c>
      <c r="J15" s="3">
        <v>6.33</v>
      </c>
      <c r="K15" s="3">
        <v>31.73</v>
      </c>
      <c r="L15" s="3">
        <v>8.9600000000000009</v>
      </c>
      <c r="M15" s="32">
        <v>45.69</v>
      </c>
      <c r="N15" s="36">
        <v>2.33</v>
      </c>
      <c r="O15" s="30">
        <v>9.64</v>
      </c>
      <c r="P15" s="5">
        <v>3.66</v>
      </c>
      <c r="Q15" s="3">
        <v>15.3</v>
      </c>
      <c r="R15" s="3">
        <v>5.14</v>
      </c>
      <c r="S15" s="3">
        <v>22.84</v>
      </c>
      <c r="T15" s="3">
        <v>7.91</v>
      </c>
      <c r="U15" s="3">
        <v>39.659999999999997</v>
      </c>
      <c r="V15" s="37">
        <v>11.2</v>
      </c>
      <c r="W15" s="37">
        <v>57.11</v>
      </c>
      <c r="X15" s="37">
        <v>15</v>
      </c>
      <c r="Y15" s="37">
        <v>77.73</v>
      </c>
    </row>
    <row r="16" spans="1:25" ht="16.5" thickTop="1" thickBot="1" x14ac:dyDescent="0.3">
      <c r="A16" s="26">
        <v>1500</v>
      </c>
      <c r="B16" s="3">
        <v>1.62</v>
      </c>
      <c r="C16" s="3">
        <v>6.27</v>
      </c>
      <c r="D16" s="29">
        <v>2.5499999999999998</v>
      </c>
      <c r="E16" s="30">
        <v>9.9499999999999993</v>
      </c>
      <c r="F16" s="5">
        <v>3.77</v>
      </c>
      <c r="G16" s="3">
        <v>14.86</v>
      </c>
      <c r="H16" s="3">
        <v>4.8</v>
      </c>
      <c r="I16" s="3">
        <v>21.16</v>
      </c>
      <c r="J16" s="3">
        <v>5.87</v>
      </c>
      <c r="K16" s="3">
        <v>27.64</v>
      </c>
      <c r="L16" s="3">
        <v>8.32</v>
      </c>
      <c r="M16" s="32">
        <v>39.799999999999997</v>
      </c>
      <c r="N16" s="33">
        <v>2.02</v>
      </c>
      <c r="O16" s="31">
        <v>7.84</v>
      </c>
      <c r="P16" s="34">
        <v>3.18</v>
      </c>
      <c r="Q16" s="28">
        <v>12.44</v>
      </c>
      <c r="R16" s="3">
        <v>4.72</v>
      </c>
      <c r="S16" s="3">
        <v>18.57</v>
      </c>
      <c r="T16" s="3">
        <v>7.34</v>
      </c>
      <c r="U16" s="3">
        <v>34.549999999999997</v>
      </c>
      <c r="V16" s="37">
        <v>10.4</v>
      </c>
      <c r="W16" s="37">
        <v>49.75</v>
      </c>
      <c r="X16" s="37">
        <v>13.93</v>
      </c>
      <c r="Y16" s="37">
        <v>67.709999999999994</v>
      </c>
    </row>
    <row r="17" spans="1:25" ht="16.5" thickTop="1" thickBot="1" x14ac:dyDescent="0.3">
      <c r="A17" s="26">
        <v>1600</v>
      </c>
      <c r="B17" s="27">
        <v>1.42</v>
      </c>
      <c r="C17" s="27">
        <v>5.17</v>
      </c>
      <c r="D17" s="3">
        <v>2.2400000000000002</v>
      </c>
      <c r="E17" s="31">
        <v>8.1999999999999993</v>
      </c>
      <c r="F17" s="34">
        <v>3.31</v>
      </c>
      <c r="G17" s="28">
        <v>1.24</v>
      </c>
      <c r="H17" s="3">
        <v>4.4800000000000004</v>
      </c>
      <c r="I17" s="3">
        <v>17.43</v>
      </c>
      <c r="J17" s="3">
        <v>5.48</v>
      </c>
      <c r="K17" s="3">
        <v>23.91</v>
      </c>
      <c r="L17" s="3">
        <v>7.76</v>
      </c>
      <c r="M17" s="32">
        <v>34.979999999999997</v>
      </c>
      <c r="N17" s="33">
        <v>1.78</v>
      </c>
      <c r="O17" s="3">
        <v>6.46</v>
      </c>
      <c r="P17" s="29">
        <v>2.8</v>
      </c>
      <c r="Q17" s="30">
        <v>10.25</v>
      </c>
      <c r="R17" s="5">
        <v>4.1399999999999997</v>
      </c>
      <c r="S17" s="3">
        <v>15.3</v>
      </c>
      <c r="T17" s="3">
        <v>6.85</v>
      </c>
      <c r="U17" s="3">
        <v>29.89</v>
      </c>
      <c r="V17" s="24">
        <v>9.6999999999999993</v>
      </c>
      <c r="W17" s="24">
        <v>43.73</v>
      </c>
      <c r="X17" s="37">
        <v>13</v>
      </c>
      <c r="Y17" s="37">
        <v>59.51</v>
      </c>
    </row>
    <row r="18" spans="1:25" ht="16.5" thickTop="1" thickBot="1" x14ac:dyDescent="0.3">
      <c r="A18" s="26">
        <v>1700</v>
      </c>
      <c r="B18" s="27">
        <v>1.26</v>
      </c>
      <c r="C18" s="27">
        <v>4.3099999999999996</v>
      </c>
      <c r="D18" s="3">
        <v>1.98</v>
      </c>
      <c r="E18" s="3">
        <v>6.84</v>
      </c>
      <c r="F18" s="29">
        <v>2.93</v>
      </c>
      <c r="G18" s="30">
        <v>10.210000000000001</v>
      </c>
      <c r="H18" s="5">
        <v>4.1399999999999997</v>
      </c>
      <c r="I18" s="3">
        <v>14.53</v>
      </c>
      <c r="J18" s="3">
        <v>5.14</v>
      </c>
      <c r="K18" s="3">
        <v>19.940000000000001</v>
      </c>
      <c r="L18" s="3">
        <v>7.28</v>
      </c>
      <c r="M18" s="32">
        <v>30.9</v>
      </c>
      <c r="N18" s="33">
        <v>1.57</v>
      </c>
      <c r="O18" s="3">
        <v>5.38</v>
      </c>
      <c r="P18" s="3">
        <v>2.4700000000000002</v>
      </c>
      <c r="Q18" s="31">
        <v>8.5500000000000007</v>
      </c>
      <c r="R18" s="34">
        <v>3.67</v>
      </c>
      <c r="S18" s="28">
        <v>12.76</v>
      </c>
      <c r="T18" s="3">
        <v>6.43</v>
      </c>
      <c r="U18" s="3">
        <v>24.92</v>
      </c>
      <c r="V18" s="3">
        <v>9.1</v>
      </c>
      <c r="W18" s="3">
        <v>38.729999999999997</v>
      </c>
      <c r="X18" s="37">
        <v>12.18</v>
      </c>
      <c r="Y18" s="37">
        <v>52.72</v>
      </c>
    </row>
    <row r="19" spans="1:25" ht="16.5" thickTop="1" thickBot="1" x14ac:dyDescent="0.3">
      <c r="A19" s="26">
        <v>1800</v>
      </c>
      <c r="B19" s="27">
        <v>1.1200000000000001</v>
      </c>
      <c r="C19" s="27">
        <v>3.63</v>
      </c>
      <c r="D19" s="3">
        <v>1.76</v>
      </c>
      <c r="E19" s="3">
        <v>5.76</v>
      </c>
      <c r="F19" s="3">
        <v>2.61</v>
      </c>
      <c r="G19" s="31">
        <v>8.6</v>
      </c>
      <c r="H19" s="34">
        <v>3.69</v>
      </c>
      <c r="I19" s="28">
        <v>12.21</v>
      </c>
      <c r="J19" s="3">
        <v>4.84</v>
      </c>
      <c r="K19" s="3">
        <v>16.760000000000002</v>
      </c>
      <c r="L19" s="3">
        <v>6.85</v>
      </c>
      <c r="M19" s="32">
        <v>27.64</v>
      </c>
      <c r="N19" s="35">
        <v>1.4</v>
      </c>
      <c r="O19" s="27">
        <v>4.53</v>
      </c>
      <c r="P19" s="3">
        <v>2.21</v>
      </c>
      <c r="Q19" s="3">
        <v>7.2</v>
      </c>
      <c r="R19" s="29">
        <v>3.27</v>
      </c>
      <c r="S19" s="30">
        <v>10.57</v>
      </c>
      <c r="T19" s="5">
        <v>6.05</v>
      </c>
      <c r="U19" s="3">
        <v>20.99</v>
      </c>
      <c r="V19" s="3">
        <v>8.56</v>
      </c>
      <c r="W19" s="3">
        <v>34.549999999999997</v>
      </c>
      <c r="X19" s="37">
        <v>11.47</v>
      </c>
      <c r="Y19" s="37">
        <v>47.02</v>
      </c>
    </row>
    <row r="20" spans="1:25" ht="15.75" thickTop="1" x14ac:dyDescent="0.25">
      <c r="A20" s="26">
        <v>1900</v>
      </c>
      <c r="B20" s="27">
        <v>1.01</v>
      </c>
      <c r="C20" s="27">
        <v>3.08</v>
      </c>
      <c r="D20" s="3">
        <v>1.58</v>
      </c>
      <c r="E20" s="3">
        <v>4.9000000000000004</v>
      </c>
      <c r="F20" s="3">
        <v>2.34</v>
      </c>
      <c r="G20" s="3">
        <v>7.31</v>
      </c>
      <c r="H20" s="29">
        <v>3.31</v>
      </c>
      <c r="I20" s="30">
        <v>10.41</v>
      </c>
      <c r="J20" s="5">
        <v>4.51</v>
      </c>
      <c r="K20" s="3">
        <v>14.28</v>
      </c>
      <c r="L20" s="3">
        <v>6.47</v>
      </c>
      <c r="M20" s="32">
        <v>24.68</v>
      </c>
      <c r="N20" s="35">
        <v>1.26</v>
      </c>
      <c r="O20" s="27">
        <v>3.86</v>
      </c>
      <c r="P20" s="3">
        <v>1.98</v>
      </c>
      <c r="Q20" s="3">
        <v>6.12</v>
      </c>
      <c r="R20" s="3">
        <v>2.93</v>
      </c>
      <c r="S20" s="31">
        <v>9.14</v>
      </c>
      <c r="T20" s="5">
        <v>5.64</v>
      </c>
      <c r="U20" s="3">
        <v>17.850000000000001</v>
      </c>
      <c r="V20" s="3">
        <v>8.09</v>
      </c>
      <c r="W20" s="3">
        <v>30.84</v>
      </c>
      <c r="X20" s="37">
        <v>10.83</v>
      </c>
      <c r="Y20" s="37">
        <v>42.2</v>
      </c>
    </row>
    <row r="21" spans="1:25" x14ac:dyDescent="0.25">
      <c r="A21" s="26">
        <v>2000</v>
      </c>
      <c r="B21" s="27">
        <v>0.91</v>
      </c>
      <c r="C21" s="27">
        <v>2.64</v>
      </c>
      <c r="D21" s="27">
        <v>1.43</v>
      </c>
      <c r="E21" s="3">
        <v>4.2</v>
      </c>
      <c r="F21" s="3">
        <v>2.12</v>
      </c>
      <c r="G21" s="3">
        <v>6.27</v>
      </c>
      <c r="H21" s="3">
        <v>2.99</v>
      </c>
      <c r="I21" s="31">
        <v>8.93</v>
      </c>
      <c r="J21" s="5">
        <v>4.07</v>
      </c>
      <c r="K21" s="3">
        <v>12.24</v>
      </c>
      <c r="L21" s="3">
        <v>6.13</v>
      </c>
      <c r="M21" s="32">
        <v>21.16</v>
      </c>
      <c r="N21" s="35">
        <v>1.1299999999999999</v>
      </c>
      <c r="O21" s="27">
        <v>3.31</v>
      </c>
      <c r="P21" s="3">
        <v>1.78</v>
      </c>
      <c r="Q21" s="3">
        <v>5.25</v>
      </c>
      <c r="R21" s="3">
        <v>2.64</v>
      </c>
      <c r="S21" s="31">
        <v>7.84</v>
      </c>
      <c r="T21" s="5">
        <v>5.08</v>
      </c>
      <c r="U21" s="3">
        <v>15.3</v>
      </c>
      <c r="V21" s="3">
        <v>7.66</v>
      </c>
      <c r="W21" s="3">
        <v>26.44</v>
      </c>
      <c r="X21" s="37">
        <v>10.26</v>
      </c>
      <c r="Y21" s="37">
        <v>38.090000000000003</v>
      </c>
    </row>
    <row r="23" spans="1:25" x14ac:dyDescent="0.25">
      <c r="A23" s="161" t="s">
        <v>78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</row>
    <row r="25" spans="1:25" x14ac:dyDescent="0.25">
      <c r="B25" s="160" t="s">
        <v>60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x14ac:dyDescent="0.25">
      <c r="B26" s="158" t="s">
        <v>61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9">
        <v>25</v>
      </c>
      <c r="M26" s="159"/>
      <c r="N26" s="159">
        <v>30</v>
      </c>
      <c r="O26" s="159"/>
      <c r="P26" s="159">
        <v>35</v>
      </c>
      <c r="Q26" s="159"/>
      <c r="R26" s="159">
        <v>40</v>
      </c>
      <c r="S26" s="159"/>
      <c r="T26" s="159">
        <v>50</v>
      </c>
      <c r="U26" s="159"/>
      <c r="V26" s="159">
        <v>60</v>
      </c>
      <c r="W26" s="159"/>
      <c r="X26" s="162">
        <v>70</v>
      </c>
      <c r="Y26" s="162"/>
    </row>
    <row r="27" spans="1:25" x14ac:dyDescent="0.25">
      <c r="B27" s="158" t="s">
        <v>62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9">
        <v>-10</v>
      </c>
      <c r="M27" s="159"/>
      <c r="N27" s="159">
        <v>-8.3000000000000007</v>
      </c>
      <c r="O27" s="159"/>
      <c r="P27" s="159">
        <v>-7.2</v>
      </c>
      <c r="Q27" s="159"/>
      <c r="R27" s="159">
        <v>-6.3</v>
      </c>
      <c r="S27" s="159"/>
      <c r="T27" s="159">
        <v>-5</v>
      </c>
      <c r="U27" s="159"/>
      <c r="V27" s="159">
        <v>-4.2</v>
      </c>
      <c r="W27" s="159"/>
      <c r="X27" s="159">
        <v>-3.6</v>
      </c>
      <c r="Y27" s="159"/>
    </row>
    <row r="29" spans="1:25" ht="26.25" x14ac:dyDescent="0.4">
      <c r="A29" s="157" t="s">
        <v>79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</row>
    <row r="31" spans="1:25" x14ac:dyDescent="0.25">
      <c r="A31" s="100" t="s">
        <v>80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</row>
    <row r="33" spans="2:25" x14ac:dyDescent="0.25">
      <c r="B33" s="136" t="s">
        <v>63</v>
      </c>
      <c r="C33" s="137"/>
      <c r="D33" s="138"/>
      <c r="E33" s="136" t="s">
        <v>64</v>
      </c>
      <c r="F33" s="137"/>
      <c r="G33" s="138"/>
      <c r="K33" s="136" t="s">
        <v>63</v>
      </c>
      <c r="L33" s="137"/>
      <c r="M33" s="138"/>
      <c r="N33" s="136" t="s">
        <v>64</v>
      </c>
      <c r="O33" s="137"/>
      <c r="P33" s="138"/>
      <c r="T33" s="136" t="s">
        <v>63</v>
      </c>
      <c r="U33" s="137"/>
      <c r="V33" s="138"/>
      <c r="W33" s="136" t="s">
        <v>64</v>
      </c>
      <c r="X33" s="137"/>
      <c r="Y33" s="138"/>
    </row>
    <row r="34" spans="2:25" x14ac:dyDescent="0.25">
      <c r="B34" s="139" t="s">
        <v>65</v>
      </c>
      <c r="C34" s="140"/>
      <c r="D34" s="141"/>
      <c r="E34" s="133" t="s">
        <v>68</v>
      </c>
      <c r="F34" s="134"/>
      <c r="G34" s="135"/>
      <c r="K34" s="148" t="s">
        <v>66</v>
      </c>
      <c r="L34" s="149"/>
      <c r="M34" s="150"/>
      <c r="N34" s="133" t="s">
        <v>68</v>
      </c>
      <c r="O34" s="134"/>
      <c r="P34" s="135"/>
      <c r="T34" s="148" t="s">
        <v>67</v>
      </c>
      <c r="U34" s="149"/>
      <c r="V34" s="150"/>
      <c r="W34" s="133" t="s">
        <v>68</v>
      </c>
      <c r="X34" s="134"/>
      <c r="Y34" s="135"/>
    </row>
    <row r="35" spans="2:25" x14ac:dyDescent="0.25">
      <c r="B35" s="142"/>
      <c r="C35" s="143"/>
      <c r="D35" s="144"/>
      <c r="E35" s="130" t="s">
        <v>69</v>
      </c>
      <c r="F35" s="131"/>
      <c r="G35" s="132"/>
      <c r="K35" s="151"/>
      <c r="L35" s="152"/>
      <c r="M35" s="153"/>
      <c r="N35" s="130" t="s">
        <v>69</v>
      </c>
      <c r="O35" s="131"/>
      <c r="P35" s="132"/>
      <c r="T35" s="151"/>
      <c r="U35" s="152"/>
      <c r="V35" s="153"/>
      <c r="W35" s="130" t="s">
        <v>69</v>
      </c>
      <c r="X35" s="131"/>
      <c r="Y35" s="132"/>
    </row>
    <row r="36" spans="2:25" x14ac:dyDescent="0.25">
      <c r="B36" s="142"/>
      <c r="C36" s="143"/>
      <c r="D36" s="144"/>
      <c r="E36" s="133" t="s">
        <v>70</v>
      </c>
      <c r="F36" s="134"/>
      <c r="G36" s="135"/>
      <c r="K36" s="151"/>
      <c r="L36" s="152"/>
      <c r="M36" s="153"/>
      <c r="N36" s="133" t="s">
        <v>70</v>
      </c>
      <c r="O36" s="134"/>
      <c r="P36" s="135"/>
      <c r="T36" s="151"/>
      <c r="U36" s="152"/>
      <c r="V36" s="153"/>
      <c r="W36" s="133" t="s">
        <v>70</v>
      </c>
      <c r="X36" s="134"/>
      <c r="Y36" s="135"/>
    </row>
    <row r="37" spans="2:25" x14ac:dyDescent="0.25">
      <c r="B37" s="142"/>
      <c r="C37" s="143"/>
      <c r="D37" s="144"/>
      <c r="E37" s="130" t="s">
        <v>71</v>
      </c>
      <c r="F37" s="131"/>
      <c r="G37" s="132"/>
      <c r="K37" s="151"/>
      <c r="L37" s="152"/>
      <c r="M37" s="153"/>
      <c r="N37" s="130" t="s">
        <v>71</v>
      </c>
      <c r="O37" s="131"/>
      <c r="P37" s="132"/>
      <c r="T37" s="151"/>
      <c r="U37" s="152"/>
      <c r="V37" s="153"/>
      <c r="W37" s="130" t="s">
        <v>71</v>
      </c>
      <c r="X37" s="131"/>
      <c r="Y37" s="132"/>
    </row>
    <row r="38" spans="2:25" x14ac:dyDescent="0.25">
      <c r="B38" s="142"/>
      <c r="C38" s="143"/>
      <c r="D38" s="144"/>
      <c r="E38" s="133" t="s">
        <v>72</v>
      </c>
      <c r="F38" s="134"/>
      <c r="G38" s="135"/>
      <c r="K38" s="151"/>
      <c r="L38" s="152"/>
      <c r="M38" s="153"/>
      <c r="N38" s="133" t="s">
        <v>72</v>
      </c>
      <c r="O38" s="134"/>
      <c r="P38" s="135"/>
      <c r="T38" s="151"/>
      <c r="U38" s="152"/>
      <c r="V38" s="153"/>
      <c r="W38" s="133" t="s">
        <v>72</v>
      </c>
      <c r="X38" s="134"/>
      <c r="Y38" s="135"/>
    </row>
    <row r="39" spans="2:25" x14ac:dyDescent="0.25">
      <c r="B39" s="142"/>
      <c r="C39" s="143"/>
      <c r="D39" s="144"/>
      <c r="E39" s="130" t="s">
        <v>73</v>
      </c>
      <c r="F39" s="131"/>
      <c r="G39" s="132"/>
      <c r="K39" s="151"/>
      <c r="L39" s="152"/>
      <c r="M39" s="153"/>
      <c r="N39" s="130" t="s">
        <v>73</v>
      </c>
      <c r="O39" s="131"/>
      <c r="P39" s="132"/>
      <c r="T39" s="151"/>
      <c r="U39" s="152"/>
      <c r="V39" s="153"/>
      <c r="W39" s="130" t="s">
        <v>73</v>
      </c>
      <c r="X39" s="131"/>
      <c r="Y39" s="132"/>
    </row>
    <row r="40" spans="2:25" x14ac:dyDescent="0.25">
      <c r="B40" s="142"/>
      <c r="C40" s="143"/>
      <c r="D40" s="144"/>
      <c r="E40" s="133" t="s">
        <v>74</v>
      </c>
      <c r="F40" s="134"/>
      <c r="G40" s="135"/>
      <c r="K40" s="151"/>
      <c r="L40" s="152"/>
      <c r="M40" s="153"/>
      <c r="N40" s="133" t="s">
        <v>74</v>
      </c>
      <c r="O40" s="134"/>
      <c r="P40" s="135"/>
      <c r="T40" s="151"/>
      <c r="U40" s="152"/>
      <c r="V40" s="153"/>
      <c r="W40" s="133" t="s">
        <v>74</v>
      </c>
      <c r="X40" s="134"/>
      <c r="Y40" s="135"/>
    </row>
    <row r="41" spans="2:25" x14ac:dyDescent="0.25">
      <c r="B41" s="145"/>
      <c r="C41" s="146"/>
      <c r="D41" s="147"/>
      <c r="E41" s="130" t="s">
        <v>75</v>
      </c>
      <c r="F41" s="131"/>
      <c r="G41" s="132"/>
      <c r="K41" s="154"/>
      <c r="L41" s="155"/>
      <c r="M41" s="156"/>
      <c r="N41" s="130" t="s">
        <v>75</v>
      </c>
      <c r="O41" s="131"/>
      <c r="P41" s="132"/>
      <c r="T41" s="154"/>
      <c r="U41" s="155"/>
      <c r="V41" s="156"/>
      <c r="W41" s="130" t="s">
        <v>75</v>
      </c>
      <c r="X41" s="131"/>
      <c r="Y41" s="132"/>
    </row>
  </sheetData>
  <mergeCells count="66">
    <mergeCell ref="J2:K2"/>
    <mergeCell ref="A2:A3"/>
    <mergeCell ref="B2:C2"/>
    <mergeCell ref="D2:E2"/>
    <mergeCell ref="F2:G2"/>
    <mergeCell ref="H2:I2"/>
    <mergeCell ref="X2:Y2"/>
    <mergeCell ref="A23:Y23"/>
    <mergeCell ref="B25:Y25"/>
    <mergeCell ref="X26:Y26"/>
    <mergeCell ref="V26:W26"/>
    <mergeCell ref="T26:U26"/>
    <mergeCell ref="R26:S26"/>
    <mergeCell ref="P26:Q26"/>
    <mergeCell ref="N26:O26"/>
    <mergeCell ref="L26:M26"/>
    <mergeCell ref="L2:M2"/>
    <mergeCell ref="N2:O2"/>
    <mergeCell ref="P2:Q2"/>
    <mergeCell ref="R2:S2"/>
    <mergeCell ref="T2:U2"/>
    <mergeCell ref="V2:W2"/>
    <mergeCell ref="A29:Y29"/>
    <mergeCell ref="B26:K26"/>
    <mergeCell ref="B27:K27"/>
    <mergeCell ref="L27:M27"/>
    <mergeCell ref="N27:O27"/>
    <mergeCell ref="P27:Q27"/>
    <mergeCell ref="R27:S27"/>
    <mergeCell ref="T27:U27"/>
    <mergeCell ref="V27:W27"/>
    <mergeCell ref="X27:Y27"/>
    <mergeCell ref="W40:Y40"/>
    <mergeCell ref="W41:Y41"/>
    <mergeCell ref="A31:Y31"/>
    <mergeCell ref="B33:D33"/>
    <mergeCell ref="B34:D41"/>
    <mergeCell ref="K34:M41"/>
    <mergeCell ref="T34:V41"/>
    <mergeCell ref="T33:V33"/>
    <mergeCell ref="W33:Y33"/>
    <mergeCell ref="W34:Y34"/>
    <mergeCell ref="W35:Y35"/>
    <mergeCell ref="N37:P37"/>
    <mergeCell ref="W36:Y36"/>
    <mergeCell ref="W37:Y37"/>
    <mergeCell ref="W38:Y38"/>
    <mergeCell ref="W39:Y39"/>
    <mergeCell ref="K33:M33"/>
    <mergeCell ref="N33:P33"/>
    <mergeCell ref="N34:P34"/>
    <mergeCell ref="N35:P35"/>
    <mergeCell ref="N36:P36"/>
    <mergeCell ref="E33:G33"/>
    <mergeCell ref="E34:G34"/>
    <mergeCell ref="E35:G35"/>
    <mergeCell ref="E36:G36"/>
    <mergeCell ref="E37:G37"/>
    <mergeCell ref="E39:G39"/>
    <mergeCell ref="E40:G40"/>
    <mergeCell ref="E41:G41"/>
    <mergeCell ref="N38:P38"/>
    <mergeCell ref="N40:P40"/>
    <mergeCell ref="N39:P39"/>
    <mergeCell ref="N41:P41"/>
    <mergeCell ref="E38:G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topLeftCell="A43" workbookViewId="0">
      <selection activeCell="G69" sqref="G69"/>
    </sheetView>
  </sheetViews>
  <sheetFormatPr defaultRowHeight="15" x14ac:dyDescent="0.25"/>
  <cols>
    <col min="1" max="1" width="13" customWidth="1"/>
    <col min="2" max="2" width="7.125" customWidth="1"/>
    <col min="3" max="3" width="8.375" customWidth="1"/>
    <col min="4" max="4" width="6.625" customWidth="1"/>
    <col min="5" max="5" width="7" customWidth="1"/>
    <col min="6" max="6" width="7.625" customWidth="1"/>
    <col min="7" max="7" width="7.375" customWidth="1"/>
    <col min="8" max="8" width="7.25" customWidth="1"/>
    <col min="9" max="9" width="6.625" customWidth="1"/>
    <col min="10" max="10" width="7" customWidth="1"/>
    <col min="11" max="11" width="7.125" customWidth="1"/>
    <col min="12" max="12" width="7.25" customWidth="1"/>
    <col min="13" max="13" width="7.625" customWidth="1"/>
    <col min="14" max="14" width="7" customWidth="1"/>
    <col min="15" max="15" width="6.625" customWidth="1"/>
    <col min="16" max="16" width="7" customWidth="1"/>
    <col min="17" max="17" width="7.125" customWidth="1"/>
    <col min="18" max="18" width="6.125" customWidth="1"/>
    <col min="19" max="19" width="7" customWidth="1"/>
    <col min="20" max="23" width="6.75" customWidth="1"/>
  </cols>
  <sheetData>
    <row r="1" spans="1:25" ht="21" x14ac:dyDescent="0.35">
      <c r="A1" s="101" t="s">
        <v>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1:25" s="69" customFormat="1" ht="46.5" customHeight="1" x14ac:dyDescent="0.25">
      <c r="A2" s="177" t="s">
        <v>102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5" s="64" customFormat="1" ht="21" x14ac:dyDescent="0.35">
      <c r="A3" s="84" t="s">
        <v>100</v>
      </c>
      <c r="B3" s="84"/>
      <c r="C3" s="84"/>
      <c r="D3" s="84"/>
      <c r="E3" s="84"/>
      <c r="F3" s="84"/>
      <c r="G3" s="84"/>
      <c r="H3" s="84"/>
      <c r="I3" s="84"/>
      <c r="J3" s="84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5" s="64" customFormat="1" ht="21" x14ac:dyDescent="0.35">
      <c r="A4" s="84" t="s">
        <v>101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6" spans="1:25" x14ac:dyDescent="0.25">
      <c r="A6" s="165" t="s">
        <v>94</v>
      </c>
      <c r="B6" s="175" t="s">
        <v>81</v>
      </c>
      <c r="C6" s="175"/>
      <c r="D6" s="175" t="s">
        <v>65</v>
      </c>
      <c r="E6" s="175"/>
      <c r="F6" s="175" t="s">
        <v>82</v>
      </c>
      <c r="G6" s="175"/>
      <c r="H6" s="175" t="s">
        <v>83</v>
      </c>
      <c r="I6" s="175"/>
      <c r="J6" s="175" t="s">
        <v>84</v>
      </c>
      <c r="K6" s="175"/>
      <c r="L6" s="175" t="s">
        <v>85</v>
      </c>
      <c r="M6" s="175"/>
      <c r="N6" s="175" t="s">
        <v>66</v>
      </c>
      <c r="O6" s="175"/>
      <c r="P6" s="175" t="s">
        <v>86</v>
      </c>
      <c r="Q6" s="175"/>
      <c r="R6" s="175" t="s">
        <v>67</v>
      </c>
      <c r="S6" s="175"/>
      <c r="T6" s="175" t="s">
        <v>87</v>
      </c>
      <c r="U6" s="175"/>
      <c r="V6" s="175" t="s">
        <v>88</v>
      </c>
      <c r="W6" s="175"/>
    </row>
    <row r="7" spans="1:25" ht="32.25" customHeight="1" x14ac:dyDescent="0.25">
      <c r="A7" s="166"/>
      <c r="B7" s="71" t="s">
        <v>76</v>
      </c>
      <c r="C7" s="71" t="s">
        <v>77</v>
      </c>
      <c r="D7" s="71" t="s">
        <v>76</v>
      </c>
      <c r="E7" s="71" t="s">
        <v>77</v>
      </c>
      <c r="F7" s="71" t="s">
        <v>76</v>
      </c>
      <c r="G7" s="71" t="s">
        <v>77</v>
      </c>
      <c r="H7" s="71" t="s">
        <v>76</v>
      </c>
      <c r="I7" s="71" t="s">
        <v>77</v>
      </c>
      <c r="J7" s="71" t="s">
        <v>76</v>
      </c>
      <c r="K7" s="71" t="s">
        <v>77</v>
      </c>
      <c r="L7" s="71" t="s">
        <v>76</v>
      </c>
      <c r="M7" s="71" t="s">
        <v>77</v>
      </c>
      <c r="N7" s="71" t="s">
        <v>76</v>
      </c>
      <c r="O7" s="71" t="s">
        <v>77</v>
      </c>
      <c r="P7" s="71" t="s">
        <v>76</v>
      </c>
      <c r="Q7" s="71" t="s">
        <v>77</v>
      </c>
      <c r="R7" s="71" t="s">
        <v>76</v>
      </c>
      <c r="S7" s="71" t="s">
        <v>77</v>
      </c>
      <c r="T7" s="71" t="s">
        <v>76</v>
      </c>
      <c r="U7" s="71" t="s">
        <v>77</v>
      </c>
      <c r="V7" s="71" t="s">
        <v>76</v>
      </c>
      <c r="W7" s="71" t="s">
        <v>77</v>
      </c>
    </row>
    <row r="8" spans="1:25" x14ac:dyDescent="0.25">
      <c r="A8" s="71">
        <v>300</v>
      </c>
      <c r="B8" s="24">
        <f>'Лист1 (2)'!B5*100</f>
        <v>535</v>
      </c>
      <c r="C8" s="24">
        <f>'Лист1 (2)'!C5*100</f>
        <v>8637</v>
      </c>
      <c r="D8" s="24">
        <f>'Лист1 (2)'!D5*100</f>
        <v>764</v>
      </c>
      <c r="E8" s="24">
        <f>'Лист1 (2)'!E5*100</f>
        <v>12437</v>
      </c>
      <c r="F8" s="70">
        <f>'Лист1 (2)'!F5*100</f>
        <v>1031</v>
      </c>
      <c r="G8" s="70">
        <f>'Лист1 (2)'!G5*100</f>
        <v>16936</v>
      </c>
      <c r="H8" s="70">
        <f>'Лист1 (2)'!H5*100</f>
        <v>1336</v>
      </c>
      <c r="I8" s="70">
        <f>'Лист1 (2)'!I5*100</f>
        <v>22111</v>
      </c>
      <c r="J8" s="70">
        <f>'Лист1 (2)'!J5*100</f>
        <v>2056</v>
      </c>
      <c r="K8" s="70">
        <f>'Лист1 (2)'!K5*100</f>
        <v>34548</v>
      </c>
      <c r="L8" s="24">
        <f>'Лист1 (2)'!L5*100</f>
        <v>802</v>
      </c>
      <c r="M8" s="24">
        <f>'Лист1 (2)'!M5*100</f>
        <v>12956</v>
      </c>
      <c r="N8" s="70">
        <f>'Лист1 (2)'!N5*100</f>
        <v>1146</v>
      </c>
      <c r="O8" s="70">
        <f>'Лист1 (2)'!O5*100</f>
        <v>18656</v>
      </c>
      <c r="P8" s="70">
        <f>'Лист1 (2)'!P5*100</f>
        <v>1546</v>
      </c>
      <c r="Q8" s="70">
        <f>'Лист1 (2)'!Q5*100</f>
        <v>25993</v>
      </c>
      <c r="R8" s="70">
        <f>'Лист1 (2)'!R5*100</f>
        <v>2004</v>
      </c>
      <c r="S8" s="70">
        <f>'Лист1 (2)'!S5*100</f>
        <v>33166</v>
      </c>
      <c r="T8" s="75">
        <f>'Лист1 (2)'!T5*100</f>
        <v>3084</v>
      </c>
      <c r="U8" s="75">
        <f>'Лист1 (2)'!U5*100</f>
        <v>51822</v>
      </c>
      <c r="V8" s="75">
        <v>4366</v>
      </c>
      <c r="W8" s="75">
        <v>74624</v>
      </c>
    </row>
    <row r="9" spans="1:25" x14ac:dyDescent="0.25">
      <c r="A9" s="71">
        <v>400</v>
      </c>
      <c r="B9" s="24">
        <f>'Лист1 (2)'!B6*100</f>
        <v>356</v>
      </c>
      <c r="C9" s="24">
        <f>'Лист1 (2)'!C6*100</f>
        <v>4858</v>
      </c>
      <c r="D9" s="24">
        <f>'Лист1 (2)'!D6*100</f>
        <v>509</v>
      </c>
      <c r="E9" s="24">
        <f>'Лист1 (2)'!E6*100</f>
        <v>6995.9999999999991</v>
      </c>
      <c r="F9" s="24">
        <f>'Лист1 (2)'!F6*100</f>
        <v>687</v>
      </c>
      <c r="G9" s="24">
        <f>'Лист1 (2)'!G6*100</f>
        <v>9522</v>
      </c>
      <c r="H9" s="24">
        <f>'Лист1 (2)'!H6*100</f>
        <v>891</v>
      </c>
      <c r="I9" s="24">
        <f>'Лист1 (2)'!I6*100</f>
        <v>12437</v>
      </c>
      <c r="J9" s="70">
        <f>'Лист1 (2)'!J6*100</f>
        <v>1371</v>
      </c>
      <c r="K9" s="70">
        <f>'Лист1 (2)'!K6*100</f>
        <v>19433</v>
      </c>
      <c r="L9" s="24">
        <f>'Лист1 (2)'!L6*100</f>
        <v>535</v>
      </c>
      <c r="M9" s="24">
        <f>'Лист1 (2)'!M6*100</f>
        <v>7288</v>
      </c>
      <c r="N9" s="24">
        <f>'Лист1 (2)'!N6*100</f>
        <v>764</v>
      </c>
      <c r="O9" s="24">
        <f>'Лист1 (2)'!O6*100</f>
        <v>10494</v>
      </c>
      <c r="P9" s="70">
        <f>'Лист1 (2)'!P6*100</f>
        <v>1031</v>
      </c>
      <c r="Q9" s="70">
        <f>'Лист1 (2)'!Q6*100</f>
        <v>14284</v>
      </c>
      <c r="R9" s="70">
        <f>'Лист1 (2)'!R6*100</f>
        <v>1336</v>
      </c>
      <c r="S9" s="70">
        <f>'Лист1 (2)'!S6*100</f>
        <v>18656</v>
      </c>
      <c r="T9" s="70">
        <f>'Лист1 (2)'!T6*100</f>
        <v>2056</v>
      </c>
      <c r="U9" s="70">
        <f>'Лист1 (2)'!U6*100</f>
        <v>29150</v>
      </c>
      <c r="V9" s="75">
        <v>2911</v>
      </c>
      <c r="W9" s="75">
        <v>41976</v>
      </c>
      <c r="Y9" s="1"/>
    </row>
    <row r="10" spans="1:25" x14ac:dyDescent="0.25">
      <c r="A10" s="71">
        <v>500</v>
      </c>
      <c r="B10" s="24">
        <f>'Лист1 (2)'!B7*100</f>
        <v>267</v>
      </c>
      <c r="C10" s="24">
        <f>'Лист1 (2)'!C7*100</f>
        <v>3109</v>
      </c>
      <c r="D10" s="24">
        <f>'Лист1 (2)'!D7*100</f>
        <v>382</v>
      </c>
      <c r="E10" s="24">
        <f>'Лист1 (2)'!E7*100</f>
        <v>4477</v>
      </c>
      <c r="F10" s="24">
        <f>'Лист1 (2)'!F7*100</f>
        <v>515</v>
      </c>
      <c r="G10" s="24">
        <f>'Лист1 (2)'!G7*100</f>
        <v>6094</v>
      </c>
      <c r="H10" s="24">
        <f>'Лист1 (2)'!H7*100</f>
        <v>668</v>
      </c>
      <c r="I10" s="24">
        <f>'Лист1 (2)'!I7*100</f>
        <v>7959.9999999999991</v>
      </c>
      <c r="J10" s="70">
        <f>'Лист1 (2)'!J7*100</f>
        <v>1028</v>
      </c>
      <c r="K10" s="70">
        <f>'Лист1 (2)'!K7*100</f>
        <v>12437</v>
      </c>
      <c r="L10" s="24">
        <f>'Лист1 (2)'!L7*100</f>
        <v>401</v>
      </c>
      <c r="M10" s="24">
        <f>'Лист1 (2)'!M7*100</f>
        <v>4664</v>
      </c>
      <c r="N10" s="24">
        <f>'Лист1 (2)'!N7*100</f>
        <v>573</v>
      </c>
      <c r="O10" s="24">
        <f>'Лист1 (2)'!O7*100</f>
        <v>6716</v>
      </c>
      <c r="P10" s="24">
        <f>'Лист1 (2)'!P7*100</f>
        <v>773</v>
      </c>
      <c r="Q10" s="24">
        <f>'Лист1 (2)'!Q7*100</f>
        <v>9141</v>
      </c>
      <c r="R10" s="70">
        <f>'Лист1 (2)'!R7*100</f>
        <v>1002</v>
      </c>
      <c r="S10" s="70">
        <f>'Лист1 (2)'!S7*100</f>
        <v>11940</v>
      </c>
      <c r="T10" s="70">
        <f>'Лист1 (2)'!T7*100</f>
        <v>1542</v>
      </c>
      <c r="U10" s="70">
        <f>'Лист1 (2)'!U7*100</f>
        <v>18656</v>
      </c>
      <c r="V10" s="70">
        <v>2183</v>
      </c>
      <c r="W10" s="70">
        <v>26865</v>
      </c>
      <c r="X10" s="1"/>
      <c r="Y10" s="1"/>
    </row>
    <row r="11" spans="1:25" x14ac:dyDescent="0.25">
      <c r="A11" s="71">
        <v>600</v>
      </c>
      <c r="B11" s="24">
        <f>'Лист1 (2)'!B8*100</f>
        <v>214</v>
      </c>
      <c r="C11" s="24">
        <f>'Лист1 (2)'!C8*100</f>
        <v>2159</v>
      </c>
      <c r="D11" s="24">
        <f>'Лист1 (2)'!D8*100</f>
        <v>306</v>
      </c>
      <c r="E11" s="24">
        <f>'Лист1 (2)'!E8*100</f>
        <v>3109</v>
      </c>
      <c r="F11" s="24">
        <f>'Лист1 (2)'!F8*100</f>
        <v>412</v>
      </c>
      <c r="G11" s="24">
        <f>'Лист1 (2)'!G8*100</f>
        <v>4232</v>
      </c>
      <c r="H11" s="24">
        <f>'Лист1 (2)'!H8*100</f>
        <v>535</v>
      </c>
      <c r="I11" s="24">
        <f>'Лист1 (2)'!I8*100</f>
        <v>5528</v>
      </c>
      <c r="J11" s="24">
        <f>'Лист1 (2)'!J8*100</f>
        <v>822.00000000000011</v>
      </c>
      <c r="K11" s="24">
        <f>'Лист1 (2)'!K8*100</f>
        <v>8637</v>
      </c>
      <c r="L11" s="24">
        <f>'Лист1 (2)'!L8*100</f>
        <v>321</v>
      </c>
      <c r="M11" s="24">
        <f>'Лист1 (2)'!M8*100</f>
        <v>3239</v>
      </c>
      <c r="N11" s="24">
        <f>'Лист1 (2)'!N8*100</f>
        <v>458</v>
      </c>
      <c r="O11" s="24">
        <f>'Лист1 (2)'!O8*100</f>
        <v>4664</v>
      </c>
      <c r="P11" s="24">
        <f>'Лист1 (2)'!P8*100</f>
        <v>619</v>
      </c>
      <c r="Q11" s="24">
        <f>'Лист1 (2)'!Q8*100</f>
        <v>6348</v>
      </c>
      <c r="R11" s="24">
        <f>'Лист1 (2)'!R8*100</f>
        <v>802</v>
      </c>
      <c r="S11" s="24">
        <f>'Лист1 (2)'!S8*100</f>
        <v>8292</v>
      </c>
      <c r="T11" s="70">
        <f>'Лист1 (2)'!T8*100</f>
        <v>1234</v>
      </c>
      <c r="U11" s="70">
        <f>'Лист1 (2)'!U8*100</f>
        <v>12956</v>
      </c>
      <c r="V11" s="70">
        <v>1746</v>
      </c>
      <c r="W11" s="70">
        <v>18656</v>
      </c>
      <c r="X11" s="1"/>
      <c r="Y11" s="1"/>
    </row>
    <row r="12" spans="1:25" x14ac:dyDescent="0.25">
      <c r="A12" s="71">
        <v>700</v>
      </c>
      <c r="B12" s="24">
        <f>'Лист1 (2)'!B9*100</f>
        <v>178</v>
      </c>
      <c r="C12" s="24">
        <f>'Лист1 (2)'!C9*100</f>
        <v>1589</v>
      </c>
      <c r="D12" s="24">
        <f>'Лист1 (2)'!D9*100</f>
        <v>254.99999999999997</v>
      </c>
      <c r="E12" s="24">
        <f>'Лист1 (2)'!E9*100</f>
        <v>2284</v>
      </c>
      <c r="F12" s="24">
        <f>'Лист1 (2)'!F9*100</f>
        <v>344</v>
      </c>
      <c r="G12" s="24">
        <f>'Лист1 (2)'!G9*100</f>
        <v>3109</v>
      </c>
      <c r="H12" s="24">
        <f>'Лист1 (2)'!H9*100</f>
        <v>445</v>
      </c>
      <c r="I12" s="24">
        <f>'Лист1 (2)'!I9*100</f>
        <v>4061</v>
      </c>
      <c r="J12" s="24">
        <f>'Лист1 (2)'!J9*100</f>
        <v>685</v>
      </c>
      <c r="K12" s="24">
        <f>'Лист1 (2)'!K9*100</f>
        <v>6346</v>
      </c>
      <c r="L12" s="24">
        <f>'Лист1 (2)'!L9*100</f>
        <v>267</v>
      </c>
      <c r="M12" s="24">
        <f>'Лист1 (2)'!M9*100</f>
        <v>2380</v>
      </c>
      <c r="N12" s="24">
        <f>'Лист1 (2)'!N9*100</f>
        <v>382</v>
      </c>
      <c r="O12" s="24">
        <f>'Лист1 (2)'!O9*100</f>
        <v>3427.0000000000005</v>
      </c>
      <c r="P12" s="24">
        <f>'Лист1 (2)'!P9*100</f>
        <v>515</v>
      </c>
      <c r="Q12" s="24">
        <f>'Лист1 (2)'!Q9*100</f>
        <v>4664</v>
      </c>
      <c r="R12" s="24">
        <f>'Лист1 (2)'!R9*100</f>
        <v>668</v>
      </c>
      <c r="S12" s="24">
        <f>'Лист1 (2)'!S9*100</f>
        <v>6092</v>
      </c>
      <c r="T12" s="70">
        <f>'Лист1 (2)'!T9*100</f>
        <v>1028</v>
      </c>
      <c r="U12" s="70">
        <f>'Лист1 (2)'!U9*100</f>
        <v>9518</v>
      </c>
      <c r="V12" s="70">
        <v>1455</v>
      </c>
      <c r="W12" s="70">
        <v>13706</v>
      </c>
      <c r="X12" s="1"/>
      <c r="Y12" s="1"/>
    </row>
    <row r="13" spans="1:25" x14ac:dyDescent="0.25">
      <c r="A13" s="71">
        <v>800</v>
      </c>
      <c r="B13" s="24">
        <f>'Лист1 (2)'!B10*100</f>
        <v>153</v>
      </c>
      <c r="C13" s="24">
        <f>'Лист1 (2)'!C10*100</f>
        <v>1196</v>
      </c>
      <c r="D13" s="24">
        <f>'Лист1 (2)'!D10*100</f>
        <v>218.00000000000003</v>
      </c>
      <c r="E13" s="24">
        <f>'Лист1 (2)'!E10*100</f>
        <v>1748.9999999999998</v>
      </c>
      <c r="F13" s="24">
        <f>'Лист1 (2)'!F10*100</f>
        <v>265</v>
      </c>
      <c r="G13" s="24">
        <f>'Лист1 (2)'!G10*100</f>
        <v>2381</v>
      </c>
      <c r="H13" s="24">
        <f>'Лист1 (2)'!H10*100</f>
        <v>382</v>
      </c>
      <c r="I13" s="24">
        <f>'Лист1 (2)'!I10*100</f>
        <v>3109</v>
      </c>
      <c r="J13" s="24">
        <f>'Лист1 (2)'!J10*100</f>
        <v>587</v>
      </c>
      <c r="K13" s="24">
        <f>'Лист1 (2)'!K10*100</f>
        <v>4858</v>
      </c>
      <c r="L13" s="24">
        <f>'Лист1 (2)'!L10*100</f>
        <v>229</v>
      </c>
      <c r="M13" s="24">
        <f>'Лист1 (2)'!M10*100</f>
        <v>1793</v>
      </c>
      <c r="N13" s="24">
        <f>'Лист1 (2)'!N10*100</f>
        <v>327</v>
      </c>
      <c r="O13" s="24">
        <f>'Лист1 (2)'!O10*100</f>
        <v>2624</v>
      </c>
      <c r="P13" s="24">
        <f>'Лист1 (2)'!P10*100</f>
        <v>442</v>
      </c>
      <c r="Q13" s="24">
        <f>'Лист1 (2)'!Q10*100</f>
        <v>3571</v>
      </c>
      <c r="R13" s="24">
        <f>'Лист1 (2)'!R10*100</f>
        <v>573</v>
      </c>
      <c r="S13" s="24">
        <f>'Лист1 (2)'!S10*100</f>
        <v>4664</v>
      </c>
      <c r="T13" s="24">
        <f>'Лист1 (2)'!T10*100</f>
        <v>881</v>
      </c>
      <c r="U13" s="24">
        <v>7288</v>
      </c>
      <c r="V13" s="24">
        <v>1247</v>
      </c>
      <c r="W13" s="24">
        <v>10494</v>
      </c>
      <c r="X13" s="1"/>
      <c r="Y13" s="1"/>
    </row>
    <row r="14" spans="1:25" x14ac:dyDescent="0.25">
      <c r="A14" s="71">
        <v>900</v>
      </c>
      <c r="B14" s="72">
        <v>133</v>
      </c>
      <c r="C14" s="72">
        <f>'Лист1 (2)'!C11*100</f>
        <v>840</v>
      </c>
      <c r="D14" s="24">
        <v>134</v>
      </c>
      <c r="E14" s="24">
        <f>'Лист1 (2)'!E11*100</f>
        <v>1382</v>
      </c>
      <c r="F14" s="24">
        <v>135</v>
      </c>
      <c r="G14" s="24">
        <f>'Лист1 (2)'!G11*100</f>
        <v>1880.9999999999998</v>
      </c>
      <c r="H14" s="24">
        <v>136</v>
      </c>
      <c r="I14" s="24">
        <f>'Лист1 (2)'!I11*100</f>
        <v>2457</v>
      </c>
      <c r="J14" s="24">
        <v>137</v>
      </c>
      <c r="K14" s="24">
        <f>'Лист1 (2)'!K11*100</f>
        <v>3839</v>
      </c>
      <c r="L14" s="24">
        <v>138</v>
      </c>
      <c r="M14" s="24">
        <f>'Лист1 (2)'!M11*100</f>
        <v>1260</v>
      </c>
      <c r="N14" s="24">
        <v>139</v>
      </c>
      <c r="O14" s="24">
        <f>'Лист1 (2)'!O11*100</f>
        <v>2073</v>
      </c>
      <c r="P14" s="24">
        <v>140</v>
      </c>
      <c r="Q14" s="24">
        <f>'Лист1 (2)'!Q11*100</f>
        <v>2821</v>
      </c>
      <c r="R14" s="24">
        <v>141</v>
      </c>
      <c r="S14" s="24">
        <f>'Лист1 (2)'!S11*100</f>
        <v>3685</v>
      </c>
      <c r="T14" s="24">
        <v>142</v>
      </c>
      <c r="U14" s="24">
        <v>5758</v>
      </c>
      <c r="V14" s="24">
        <v>1092</v>
      </c>
      <c r="W14" s="24">
        <v>8292</v>
      </c>
      <c r="X14" s="1"/>
      <c r="Y14" s="1"/>
    </row>
    <row r="15" spans="1:25" x14ac:dyDescent="0.25">
      <c r="A15" s="71">
        <v>1000</v>
      </c>
      <c r="B15" s="72">
        <f>'Лист1 (2)'!B12*100</f>
        <v>107</v>
      </c>
      <c r="C15" s="72">
        <f>'Лист1 (2)'!C12*100</f>
        <v>612</v>
      </c>
      <c r="D15" s="24">
        <f>'Лист1 (2)'!D12*100</f>
        <v>170</v>
      </c>
      <c r="E15" s="24">
        <f>'Лист1 (2)'!E12*100</f>
        <v>1058</v>
      </c>
      <c r="F15" s="24">
        <f>'Лист1 (2)'!F12*100</f>
        <v>229</v>
      </c>
      <c r="G15" s="24">
        <f>'Лист1 (2)'!G12*100</f>
        <v>1524</v>
      </c>
      <c r="H15" s="24">
        <f>'Лист1 (2)'!H12*100</f>
        <v>297</v>
      </c>
      <c r="I15" s="24">
        <f>'Лист1 (2)'!I12*100</f>
        <v>1989.9999999999998</v>
      </c>
      <c r="J15" s="24">
        <f>'Лист1 (2)'!J12*100</f>
        <v>457</v>
      </c>
      <c r="K15" s="24">
        <f>'Лист1 (2)'!K12*100</f>
        <v>3109</v>
      </c>
      <c r="L15" s="24">
        <f>'Лист1 (2)'!L12*100</f>
        <v>161</v>
      </c>
      <c r="M15" s="24">
        <f>'Лист1 (2)'!M12*100</f>
        <v>918</v>
      </c>
      <c r="N15" s="24">
        <f>'Лист1 (2)'!N12*100</f>
        <v>254.99999999999997</v>
      </c>
      <c r="O15" s="24">
        <f>'Лист1 (2)'!O12*100</f>
        <v>1587</v>
      </c>
      <c r="P15" s="24">
        <f>'Лист1 (2)'!P12*100</f>
        <v>344</v>
      </c>
      <c r="Q15" s="24">
        <f>'Лист1 (2)'!Q12*100</f>
        <v>2285</v>
      </c>
      <c r="R15" s="24">
        <f>'Лист1 (2)'!R12*100</f>
        <v>445</v>
      </c>
      <c r="S15" s="24">
        <f>'Лист1 (2)'!S12*100</f>
        <v>2985</v>
      </c>
      <c r="T15" s="24">
        <f>'Лист1 (2)'!T12*100</f>
        <v>685</v>
      </c>
      <c r="U15" s="24">
        <v>4664</v>
      </c>
      <c r="V15" s="24">
        <v>970</v>
      </c>
      <c r="W15" s="24">
        <v>6716</v>
      </c>
      <c r="X15" s="1"/>
      <c r="Y15" s="1"/>
    </row>
    <row r="16" spans="1:25" x14ac:dyDescent="0.25">
      <c r="A16" s="71">
        <v>1100</v>
      </c>
      <c r="B16" s="72">
        <f>'Лист1 (2)'!B13*100</f>
        <v>88</v>
      </c>
      <c r="C16" s="72">
        <f>'Лист1 (2)'!C13*100</f>
        <v>459.99999999999994</v>
      </c>
      <c r="D16" s="24">
        <f>'Лист1 (2)'!D13*100</f>
        <v>152</v>
      </c>
      <c r="E16" s="24">
        <f>'Лист1 (2)'!E13*100</f>
        <v>795</v>
      </c>
      <c r="F16" s="24">
        <f>'Лист1 (2)'!F13*100</f>
        <v>206</v>
      </c>
      <c r="G16" s="24">
        <f>'Лист1 (2)'!G13*100</f>
        <v>1259</v>
      </c>
      <c r="H16" s="24">
        <f>'Лист1 (2)'!H13*100</f>
        <v>267</v>
      </c>
      <c r="I16" s="24">
        <f>'Лист1 (2)'!I13*100</f>
        <v>1645</v>
      </c>
      <c r="J16" s="24">
        <f>'Лист1 (2)'!J13*100</f>
        <v>411.00000000000006</v>
      </c>
      <c r="K16" s="24">
        <f>'Лист1 (2)'!K13*100</f>
        <v>2570</v>
      </c>
      <c r="L16" s="72">
        <f>'Лист1 (2)'!L13*100</f>
        <v>133</v>
      </c>
      <c r="M16" s="72">
        <f>'Лист1 (2)'!M13*100</f>
        <v>690</v>
      </c>
      <c r="N16" s="24">
        <f>'Лист1 (2)'!N13*100</f>
        <v>227</v>
      </c>
      <c r="O16" s="24">
        <f>'Лист1 (2)'!O13*100</f>
        <v>1192</v>
      </c>
      <c r="P16" s="24">
        <f>'Лист1 (2)'!P13*100</f>
        <v>309</v>
      </c>
      <c r="Q16" s="24">
        <f>'Лист1 (2)'!Q13*100</f>
        <v>1889</v>
      </c>
      <c r="R16" s="24">
        <f>'Лист1 (2)'!R13*100</f>
        <v>401</v>
      </c>
      <c r="S16" s="24">
        <f>'Лист1 (2)'!S13*100</f>
        <v>2467</v>
      </c>
      <c r="T16" s="24">
        <f>'Лист1 (2)'!T13*100</f>
        <v>617</v>
      </c>
      <c r="U16" s="24">
        <v>3855</v>
      </c>
      <c r="V16" s="24">
        <v>873</v>
      </c>
      <c r="W16" s="24">
        <v>5551</v>
      </c>
      <c r="X16" s="1"/>
      <c r="Y16" s="1"/>
    </row>
    <row r="17" spans="1:25" x14ac:dyDescent="0.25">
      <c r="A17" s="71">
        <v>1200</v>
      </c>
      <c r="B17" s="72">
        <f>'Лист1 (2)'!B14*100</f>
        <v>74</v>
      </c>
      <c r="C17" s="72">
        <f>'Лист1 (2)'!C14*100</f>
        <v>354</v>
      </c>
      <c r="D17" s="72">
        <f>'Лист1 (2)'!D14*100</f>
        <v>127</v>
      </c>
      <c r="E17" s="72">
        <f>'Лист1 (2)'!E14*100</f>
        <v>612</v>
      </c>
      <c r="F17" s="24">
        <f>'Лист1 (2)'!F14*100</f>
        <v>187</v>
      </c>
      <c r="G17" s="24">
        <f>'Лист1 (2)'!G14*100</f>
        <v>972.00000000000011</v>
      </c>
      <c r="H17" s="24">
        <f>'Лист1 (2)'!H14*100</f>
        <v>243.00000000000003</v>
      </c>
      <c r="I17" s="24">
        <f>'Лист1 (2)'!I14*100</f>
        <v>1382</v>
      </c>
      <c r="J17" s="24">
        <f>'Лист1 (2)'!J14*100</f>
        <v>374</v>
      </c>
      <c r="K17" s="24">
        <f>'Лист1 (2)'!K14*100</f>
        <v>2159</v>
      </c>
      <c r="L17" s="72">
        <f>'Лист1 (2)'!L14*100</f>
        <v>111.00000000000001</v>
      </c>
      <c r="M17" s="72">
        <f>'Лист1 (2)'!M14*100</f>
        <v>531</v>
      </c>
      <c r="N17" s="24">
        <f>'Лист1 (2)'!N14*100</f>
        <v>191</v>
      </c>
      <c r="O17" s="24">
        <f>'Лист1 (2)'!O14*100</f>
        <v>918</v>
      </c>
      <c r="P17" s="24">
        <f>'Лист1 (2)'!P14*100</f>
        <v>281</v>
      </c>
      <c r="Q17" s="24">
        <f>'Лист1 (2)'!Q14*100</f>
        <v>1458</v>
      </c>
      <c r="R17" s="24">
        <f>'Лист1 (2)'!R14*100</f>
        <v>364</v>
      </c>
      <c r="S17" s="24">
        <f>'Лист1 (2)'!S14*100</f>
        <v>2073</v>
      </c>
      <c r="T17" s="24">
        <f>'Лист1 (2)'!T14*100</f>
        <v>531</v>
      </c>
      <c r="U17" s="24">
        <v>3239</v>
      </c>
      <c r="V17" s="24">
        <v>794</v>
      </c>
      <c r="W17" s="24">
        <v>4664</v>
      </c>
      <c r="X17" s="1"/>
      <c r="Y17" s="1"/>
    </row>
    <row r="18" spans="1:25" x14ac:dyDescent="0.25">
      <c r="A18" s="71">
        <v>1300</v>
      </c>
      <c r="B18" s="72">
        <f>'Лист1 (2)'!B15*100</f>
        <v>63</v>
      </c>
      <c r="C18" s="72">
        <f>'Лист1 (2)'!C15*100</f>
        <v>279</v>
      </c>
      <c r="D18" s="72">
        <f>'Лист1 (2)'!D15*100</f>
        <v>108</v>
      </c>
      <c r="E18" s="72">
        <f>'Лист1 (2)'!E15*100</f>
        <v>418</v>
      </c>
      <c r="F18" s="24">
        <f>'Лист1 (2)'!F15*100</f>
        <v>170</v>
      </c>
      <c r="G18" s="24">
        <f>'Лист1 (2)'!G15*100</f>
        <v>765</v>
      </c>
      <c r="H18" s="24">
        <f>'Лист1 (2)'!H15*100</f>
        <v>223</v>
      </c>
      <c r="I18" s="24">
        <f>'Лист1 (2)'!I15*100</f>
        <v>1141</v>
      </c>
      <c r="J18" s="24">
        <f>'Лист1 (2)'!J15*100</f>
        <v>343</v>
      </c>
      <c r="K18" s="24">
        <f>'Лист1 (2)'!K15*100</f>
        <v>1839.9999999999998</v>
      </c>
      <c r="L18" s="72">
        <f>'Лист1 (2)'!L15*100</f>
        <v>95</v>
      </c>
      <c r="M18" s="72">
        <f>'Лист1 (2)'!M15*100</f>
        <v>418</v>
      </c>
      <c r="N18" s="24">
        <f>'Лист1 (2)'!N15*100</f>
        <v>162</v>
      </c>
      <c r="O18" s="24">
        <f>'Лист1 (2)'!O15*100</f>
        <v>722</v>
      </c>
      <c r="P18" s="24">
        <f>'Лист1 (2)'!P15*100</f>
        <v>254.99999999999997</v>
      </c>
      <c r="Q18" s="24">
        <f>'Лист1 (2)'!Q15*100</f>
        <v>1147</v>
      </c>
      <c r="R18" s="24">
        <f>'Лист1 (2)'!R15*100</f>
        <v>334</v>
      </c>
      <c r="S18" s="24">
        <f>'Лист1 (2)'!S15*100</f>
        <v>1712</v>
      </c>
      <c r="T18" s="24">
        <f>'Лист1 (2)'!T15*100</f>
        <v>514</v>
      </c>
      <c r="U18" s="24">
        <v>2760</v>
      </c>
      <c r="V18" s="24">
        <v>728</v>
      </c>
      <c r="W18" s="24">
        <v>3974</v>
      </c>
      <c r="X18" s="1"/>
      <c r="Y18" s="1"/>
    </row>
    <row r="19" spans="1:25" x14ac:dyDescent="0.25">
      <c r="A19" s="71">
        <v>1400</v>
      </c>
      <c r="B19" s="72">
        <f>'Лист1 (2)'!B16*100</f>
        <v>54</v>
      </c>
      <c r="C19" s="72">
        <f>'Лист1 (2)'!C16*100</f>
        <v>223</v>
      </c>
      <c r="D19" s="72">
        <f>'Лист1 (2)'!D16*100</f>
        <v>93</v>
      </c>
      <c r="E19" s="72">
        <f>'Лист1 (2)'!E16*100</f>
        <v>313</v>
      </c>
      <c r="F19" s="72">
        <f>'Лист1 (2)'!F16*100</f>
        <v>146</v>
      </c>
      <c r="G19" s="72">
        <f>'Лист1 (2)'!G16*100</f>
        <v>612</v>
      </c>
      <c r="H19" s="24">
        <f>'Лист1 (2)'!H16*100</f>
        <v>206</v>
      </c>
      <c r="I19" s="24">
        <f>'Лист1 (2)'!I16*100</f>
        <v>914</v>
      </c>
      <c r="J19" s="24">
        <f>'Лист1 (2)'!J16*100</f>
        <v>316</v>
      </c>
      <c r="K19" s="24">
        <f>'Лист1 (2)'!K16*100</f>
        <v>1586</v>
      </c>
      <c r="L19" s="72">
        <f>'Лист1 (2)'!L16*100</f>
        <v>81</v>
      </c>
      <c r="M19" s="72">
        <f>'Лист1 (2)'!M16*100</f>
        <v>335</v>
      </c>
      <c r="N19" s="72">
        <f>'Лист1 (2)'!N16*100</f>
        <v>140</v>
      </c>
      <c r="O19" s="72">
        <f>'Лист1 (2)'!O16*100</f>
        <v>578</v>
      </c>
      <c r="P19" s="24">
        <f>'Лист1 (2)'!P16*100</f>
        <v>220.00000000000003</v>
      </c>
      <c r="Q19" s="24">
        <f>'Лист1 (2)'!Q16*100</f>
        <v>918</v>
      </c>
      <c r="R19" s="24">
        <f>'Лист1 (2)'!R16*100</f>
        <v>308</v>
      </c>
      <c r="S19" s="24">
        <f>'Лист1 (2)'!S16*100</f>
        <v>1371</v>
      </c>
      <c r="T19" s="24">
        <f>'Лист1 (2)'!T16*100</f>
        <v>474</v>
      </c>
      <c r="U19" s="24">
        <v>2380</v>
      </c>
      <c r="V19" s="24">
        <v>672</v>
      </c>
      <c r="W19" s="24">
        <v>3427</v>
      </c>
      <c r="X19" s="1"/>
      <c r="Y19" s="1"/>
    </row>
    <row r="20" spans="1:25" x14ac:dyDescent="0.25">
      <c r="A20" s="71">
        <v>1500</v>
      </c>
      <c r="B20" s="72">
        <f>'Лист1 (2)'!B17*100</f>
        <v>47</v>
      </c>
      <c r="C20" s="72">
        <f>'Лист1 (2)'!C17*100</f>
        <v>181</v>
      </c>
      <c r="D20" s="72">
        <f>'Лист1 (2)'!D17*100</f>
        <v>81</v>
      </c>
      <c r="E20" s="72">
        <f>'Лист1 (2)'!E17*100</f>
        <v>385</v>
      </c>
      <c r="F20" s="72">
        <f>'Лист1 (2)'!F17*100</f>
        <v>127</v>
      </c>
      <c r="G20" s="72">
        <f>'Лист1 (2)'!G17*100</f>
        <v>498.00000000000006</v>
      </c>
      <c r="H20" s="24">
        <f>'Лист1 (2)'!H17*100</f>
        <v>189</v>
      </c>
      <c r="I20" s="24">
        <f>'Лист1 (2)'!I17*100</f>
        <v>743</v>
      </c>
      <c r="J20" s="24">
        <f>'Лист1 (2)'!J17*100</f>
        <v>294</v>
      </c>
      <c r="K20" s="24">
        <f>'Лист1 (2)'!K17*100</f>
        <v>1382</v>
      </c>
      <c r="L20" s="72">
        <f>'Лист1 (2)'!L17*100</f>
        <v>71</v>
      </c>
      <c r="M20" s="72">
        <f>'Лист1 (2)'!M17*100</f>
        <v>272</v>
      </c>
      <c r="N20" s="72">
        <f>'Лист1 (2)'!N17*100</f>
        <v>121</v>
      </c>
      <c r="O20" s="72">
        <f>'Лист1 (2)'!O17*100</f>
        <v>470</v>
      </c>
      <c r="P20" s="24">
        <f>'Лист1 (2)'!P17*100</f>
        <v>191</v>
      </c>
      <c r="Q20" s="24">
        <f>'Лист1 (2)'!Q17*100</f>
        <v>747</v>
      </c>
      <c r="R20" s="24">
        <f>'Лист1 (2)'!R17*100</f>
        <v>283</v>
      </c>
      <c r="S20" s="24">
        <f>'Лист1 (2)'!S17*100</f>
        <v>1114</v>
      </c>
      <c r="T20" s="24">
        <f>'Лист1 (2)'!T17*100</f>
        <v>441</v>
      </c>
      <c r="U20" s="24">
        <v>2073</v>
      </c>
      <c r="V20" s="24">
        <v>624</v>
      </c>
      <c r="W20" s="24">
        <v>2985</v>
      </c>
      <c r="X20" s="1"/>
      <c r="Y20" s="1"/>
    </row>
    <row r="21" spans="1:25" x14ac:dyDescent="0.25">
      <c r="A21" s="71">
        <v>1600</v>
      </c>
      <c r="B21" s="72">
        <f>'Лист1 (2)'!B18*100</f>
        <v>41</v>
      </c>
      <c r="C21" s="72">
        <f>'Лист1 (2)'!C18*100</f>
        <v>149</v>
      </c>
      <c r="D21" s="72">
        <f>'Лист1 (2)'!D18*100</f>
        <v>71</v>
      </c>
      <c r="E21" s="72">
        <f>'Лист1 (2)'!E18*100</f>
        <v>258</v>
      </c>
      <c r="F21" s="72">
        <f>'Лист1 (2)'!F18*100</f>
        <v>112.00000000000001</v>
      </c>
      <c r="G21" s="72">
        <f>'Лист1 (2)'!G18*100</f>
        <v>409.99999999999994</v>
      </c>
      <c r="H21" s="24">
        <f>'Лист1 (2)'!H18*100</f>
        <v>166</v>
      </c>
      <c r="I21" s="24">
        <f>'Лист1 (2)'!I18*100</f>
        <v>612</v>
      </c>
      <c r="J21" s="24">
        <f>'Лист1 (2)'!J18*100</f>
        <v>274</v>
      </c>
      <c r="K21" s="24">
        <f>'Лист1 (2)'!K18*100</f>
        <v>1196</v>
      </c>
      <c r="L21" s="72">
        <f>'Лист1 (2)'!L18*100</f>
        <v>62</v>
      </c>
      <c r="M21" s="72">
        <f>'Лист1 (2)'!M18*100</f>
        <v>224.00000000000003</v>
      </c>
      <c r="N21" s="72">
        <f>'Лист1 (2)'!N18*100</f>
        <v>107</v>
      </c>
      <c r="O21" s="72">
        <f>'Лист1 (2)'!O18*100</f>
        <v>387</v>
      </c>
      <c r="P21" s="24">
        <f>'Лист1 (2)'!P18*100</f>
        <v>168</v>
      </c>
      <c r="Q21" s="24">
        <f>'Лист1 (2)'!Q18*100</f>
        <v>615</v>
      </c>
      <c r="R21" s="24">
        <f>'Лист1 (2)'!R18*100</f>
        <v>249.00000000000003</v>
      </c>
      <c r="S21" s="24">
        <f>'Лист1 (2)'!S18*100</f>
        <v>918</v>
      </c>
      <c r="T21" s="24">
        <f>'Лист1 (2)'!T18*100</f>
        <v>411.00000000000006</v>
      </c>
      <c r="U21" s="24">
        <v>1793</v>
      </c>
      <c r="V21" s="24">
        <v>582</v>
      </c>
      <c r="W21" s="24">
        <v>2624</v>
      </c>
      <c r="X21" s="1"/>
      <c r="Y21" s="1"/>
    </row>
    <row r="22" spans="1:25" x14ac:dyDescent="0.25">
      <c r="A22" s="71">
        <v>1700</v>
      </c>
      <c r="B22" s="72">
        <f>'Лист1 (2)'!B19*100</f>
        <v>37</v>
      </c>
      <c r="C22" s="72">
        <f>'Лист1 (2)'!C19*100</f>
        <v>125</v>
      </c>
      <c r="D22" s="72">
        <f>'Лист1 (2)'!D19*100</f>
        <v>63</v>
      </c>
      <c r="E22" s="72">
        <f>'Лист1 (2)'!E19*100</f>
        <v>215</v>
      </c>
      <c r="F22" s="72">
        <f>'Лист1 (2)'!F19*100</f>
        <v>99</v>
      </c>
      <c r="G22" s="72">
        <f>'Лист1 (2)'!G19*100</f>
        <v>342</v>
      </c>
      <c r="H22" s="72">
        <f>'Лист1 (2)'!H19*100</f>
        <v>147</v>
      </c>
      <c r="I22" s="72">
        <f>'Лист1 (2)'!I19*100</f>
        <v>509.99999999999994</v>
      </c>
      <c r="J22" s="24">
        <f>'Лист1 (2)'!J19*100</f>
        <v>257</v>
      </c>
      <c r="K22" s="24">
        <f>'Лист1 (2)'!K19*100</f>
        <v>997.00000000000011</v>
      </c>
      <c r="L22" s="72">
        <f>'Лист1 (2)'!L19*100</f>
        <v>55.000000000000007</v>
      </c>
      <c r="M22" s="72">
        <f>'Лист1 (2)'!M19*100</f>
        <v>187</v>
      </c>
      <c r="N22" s="72">
        <f>'Лист1 (2)'!N19*100</f>
        <v>94</v>
      </c>
      <c r="O22" s="72">
        <f>'Лист1 (2)'!O19*100</f>
        <v>323</v>
      </c>
      <c r="P22" s="72">
        <f>'Лист1 (2)'!P19*100</f>
        <v>148</v>
      </c>
      <c r="Q22" s="72">
        <f>'Лист1 (2)'!Q19*100</f>
        <v>513</v>
      </c>
      <c r="R22" s="24">
        <f>'Лист1 (2)'!R19*100</f>
        <v>220.00000000000003</v>
      </c>
      <c r="S22" s="24">
        <f>'Лист1 (2)'!S19*100</f>
        <v>756</v>
      </c>
      <c r="T22" s="24">
        <v>386</v>
      </c>
      <c r="U22" s="24">
        <v>1495</v>
      </c>
      <c r="V22" s="24">
        <v>546</v>
      </c>
      <c r="W22" s="24">
        <v>2324</v>
      </c>
      <c r="X22" s="1"/>
      <c r="Y22" s="1"/>
    </row>
    <row r="23" spans="1:25" x14ac:dyDescent="0.25">
      <c r="A23" s="71">
        <v>1800</v>
      </c>
      <c r="B23" s="72">
        <f>'Лист1 (2)'!B20*100</f>
        <v>33</v>
      </c>
      <c r="C23" s="72">
        <f>'Лист1 (2)'!C20*100</f>
        <v>105</v>
      </c>
      <c r="D23" s="72">
        <f>'Лист1 (2)'!D20*100</f>
        <v>56.000000000000007</v>
      </c>
      <c r="E23" s="72">
        <f>'Лист1 (2)'!E20*100</f>
        <v>181</v>
      </c>
      <c r="F23" s="72">
        <f>'Лист1 (2)'!F20*100</f>
        <v>88</v>
      </c>
      <c r="G23" s="72">
        <f>'Лист1 (2)'!G20*100</f>
        <v>288</v>
      </c>
      <c r="H23" s="72">
        <f>'Лист1 (2)'!H20*100</f>
        <v>131</v>
      </c>
      <c r="I23" s="72">
        <f>'Лист1 (2)'!I20*100</f>
        <v>430</v>
      </c>
      <c r="J23" s="24">
        <f>'Лист1 (2)'!J20*100</f>
        <v>245.00000000000003</v>
      </c>
      <c r="K23" s="24">
        <f>'Лист1 (2)'!K20*100</f>
        <v>840</v>
      </c>
      <c r="L23" s="72">
        <f>'Лист1 (2)'!L20*100</f>
        <v>49</v>
      </c>
      <c r="M23" s="72">
        <f>'Лист1 (2)'!M20*100</f>
        <v>157</v>
      </c>
      <c r="N23" s="72">
        <f>'Лист1 (2)'!N20*100</f>
        <v>84</v>
      </c>
      <c r="O23" s="72">
        <f>'Лист1 (2)'!O20*100</f>
        <v>272</v>
      </c>
      <c r="P23" s="72">
        <f>'Лист1 (2)'!P20*100</f>
        <v>132</v>
      </c>
      <c r="Q23" s="72">
        <f>'Лист1 (2)'!Q20*100</f>
        <v>432</v>
      </c>
      <c r="R23" s="24">
        <f>'Лист1 (2)'!R20*100</f>
        <v>196</v>
      </c>
      <c r="S23" s="24">
        <f>'Лист1 (2)'!S20*100</f>
        <v>645</v>
      </c>
      <c r="T23" s="24">
        <v>363</v>
      </c>
      <c r="U23" s="24">
        <v>1260</v>
      </c>
      <c r="V23" s="24">
        <v>514</v>
      </c>
      <c r="W23" s="24">
        <v>2073</v>
      </c>
      <c r="X23" s="1"/>
      <c r="Y23" s="1"/>
    </row>
    <row r="24" spans="1:25" x14ac:dyDescent="0.25">
      <c r="A24" s="71">
        <v>1900</v>
      </c>
      <c r="B24" s="72">
        <f>'Лист1 (2)'!B21*100</f>
        <v>28.999999999999996</v>
      </c>
      <c r="C24" s="72">
        <f>'Лист1 (2)'!C21*100</f>
        <v>89</v>
      </c>
      <c r="D24" s="72">
        <f>'Лист1 (2)'!D21*100</f>
        <v>50</v>
      </c>
      <c r="E24" s="72">
        <f>'Лист1 (2)'!E21*100</f>
        <v>154</v>
      </c>
      <c r="F24" s="72">
        <f>'Лист1 (2)'!F21*100</f>
        <v>79</v>
      </c>
      <c r="G24" s="72">
        <f>'Лист1 (2)'!G21*100</f>
        <v>245.00000000000003</v>
      </c>
      <c r="H24" s="72">
        <f>'Лист1 (2)'!H21*100</f>
        <v>117</v>
      </c>
      <c r="I24" s="72">
        <f>'Лист1 (2)'!I21*100</f>
        <v>366</v>
      </c>
      <c r="J24" s="24">
        <f>'Лист1 (2)'!J21*100</f>
        <v>225</v>
      </c>
      <c r="K24" s="24">
        <f>'Лист1 (2)'!K21*100</f>
        <v>714</v>
      </c>
      <c r="L24" s="72">
        <f>'Лист1 (2)'!L21*100</f>
        <v>44</v>
      </c>
      <c r="M24" s="72">
        <f>'Лист1 (2)'!M21*100</f>
        <v>134</v>
      </c>
      <c r="N24" s="72">
        <f>'Лист1 (2)'!N21*100</f>
        <v>75</v>
      </c>
      <c r="O24" s="72">
        <f>'Лист1 (2)'!O21*100</f>
        <v>231</v>
      </c>
      <c r="P24" s="72">
        <f>'Лист1 (2)'!P21*100</f>
        <v>119</v>
      </c>
      <c r="Q24" s="72">
        <f>'Лист1 (2)'!Q21*100</f>
        <v>367</v>
      </c>
      <c r="R24" s="24">
        <f>'Лист1 (2)'!R21*100</f>
        <v>176</v>
      </c>
      <c r="S24" s="24">
        <v>548</v>
      </c>
      <c r="T24" s="24">
        <v>338</v>
      </c>
      <c r="U24" s="24">
        <v>1071</v>
      </c>
      <c r="V24" s="67">
        <v>485</v>
      </c>
      <c r="W24" s="24">
        <v>1851</v>
      </c>
      <c r="X24" s="1"/>
      <c r="Y24" s="1"/>
    </row>
    <row r="25" spans="1:25" x14ac:dyDescent="0.25">
      <c r="A25" s="76">
        <v>2000</v>
      </c>
      <c r="B25" s="73">
        <f>'Лист1 (2)'!B22*100</f>
        <v>26</v>
      </c>
      <c r="C25" s="72">
        <f>'Лист1 (2)'!C22*100</f>
        <v>77</v>
      </c>
      <c r="D25" s="72">
        <f>'Лист1 (2)'!D22*100</f>
        <v>45</v>
      </c>
      <c r="E25" s="72">
        <f>'Лист1 (2)'!E22*100</f>
        <v>132</v>
      </c>
      <c r="F25" s="72">
        <f>'Лист1 (2)'!F22*100</f>
        <v>71</v>
      </c>
      <c r="G25" s="72">
        <f>'Лист1 (2)'!G22*100</f>
        <v>210</v>
      </c>
      <c r="H25" s="72">
        <f>'Лист1 (2)'!H22*100</f>
        <v>106</v>
      </c>
      <c r="I25" s="72">
        <f>'Лист1 (2)'!I22*100</f>
        <v>313</v>
      </c>
      <c r="J25" s="24">
        <f>'Лист1 (2)'!J22*100</f>
        <v>202.99999999999997</v>
      </c>
      <c r="K25" s="24">
        <f>'Лист1 (2)'!K22*100</f>
        <v>612</v>
      </c>
      <c r="L25" s="72">
        <f>'Лист1 (2)'!L22*100</f>
        <v>40</v>
      </c>
      <c r="M25" s="72">
        <f>'Лист1 (2)'!M22*100</f>
        <v>114.99999999999999</v>
      </c>
      <c r="N25" s="72">
        <f>'Лист1 (2)'!N22*100</f>
        <v>68</v>
      </c>
      <c r="O25" s="72">
        <f>'Лист1 (2)'!O22*100</f>
        <v>198</v>
      </c>
      <c r="P25" s="72">
        <f>'Лист1 (2)'!P22*100</f>
        <v>107</v>
      </c>
      <c r="Q25" s="72">
        <f>'Лист1 (2)'!Q22*100</f>
        <v>315</v>
      </c>
      <c r="R25" s="24">
        <f>'Лист1 (2)'!R22*100</f>
        <v>159</v>
      </c>
      <c r="S25" s="24">
        <v>470</v>
      </c>
      <c r="T25" s="24">
        <v>305</v>
      </c>
      <c r="U25" s="24">
        <v>918</v>
      </c>
      <c r="V25" s="67">
        <v>460</v>
      </c>
      <c r="W25" s="24">
        <v>1587</v>
      </c>
      <c r="X25" s="1"/>
      <c r="Y25" s="1"/>
    </row>
    <row r="26" spans="1:25" x14ac:dyDescent="0.25">
      <c r="A26" s="77">
        <v>2100</v>
      </c>
      <c r="B26" s="74">
        <f>B25*0.9</f>
        <v>23.400000000000002</v>
      </c>
      <c r="C26" s="74">
        <f>C25*0.9</f>
        <v>69.3</v>
      </c>
      <c r="D26" s="74">
        <f>D25*0.9</f>
        <v>40.5</v>
      </c>
      <c r="E26" s="74">
        <f>E25*0.9</f>
        <v>118.8</v>
      </c>
      <c r="F26" s="74">
        <f t="shared" ref="F26:G30" si="0">F25*0.9</f>
        <v>63.9</v>
      </c>
      <c r="G26" s="74">
        <f t="shared" si="0"/>
        <v>189</v>
      </c>
      <c r="H26" s="74">
        <f>H25*0.9</f>
        <v>95.4</v>
      </c>
      <c r="I26" s="74">
        <f t="shared" ref="I26:J30" si="1">I25*0.9</f>
        <v>281.7</v>
      </c>
      <c r="J26" s="68">
        <f t="shared" si="1"/>
        <v>182.7</v>
      </c>
      <c r="K26" s="68">
        <f>K25*0.9</f>
        <v>550.80000000000007</v>
      </c>
      <c r="L26" s="74">
        <f t="shared" ref="L26:M30" si="2">L25*0.9</f>
        <v>36</v>
      </c>
      <c r="M26" s="74">
        <f t="shared" si="2"/>
        <v>103.49999999999999</v>
      </c>
      <c r="N26" s="74">
        <f>N25*0.9</f>
        <v>61.2</v>
      </c>
      <c r="O26" s="74">
        <f t="shared" ref="O26:P30" si="3">O25*0.9</f>
        <v>178.20000000000002</v>
      </c>
      <c r="P26" s="74">
        <f t="shared" si="3"/>
        <v>96.3</v>
      </c>
      <c r="Q26" s="74">
        <f>Q25*0.9</f>
        <v>283.5</v>
      </c>
      <c r="R26" s="74">
        <f t="shared" ref="R26:S30" si="4">R25*0.9</f>
        <v>143.1</v>
      </c>
      <c r="S26" s="74">
        <f t="shared" si="4"/>
        <v>423</v>
      </c>
      <c r="T26" s="68">
        <f>T25*0.9</f>
        <v>274.5</v>
      </c>
      <c r="U26" s="68">
        <f t="shared" ref="U26:V30" si="5">U25*0.9</f>
        <v>826.2</v>
      </c>
      <c r="V26" s="68">
        <f t="shared" si="5"/>
        <v>414</v>
      </c>
      <c r="W26" s="68">
        <f>W25*0.9</f>
        <v>1428.3</v>
      </c>
    </row>
    <row r="27" spans="1:25" x14ac:dyDescent="0.25">
      <c r="A27" s="77">
        <v>2200</v>
      </c>
      <c r="B27" s="74">
        <f>B26*0.9</f>
        <v>21.060000000000002</v>
      </c>
      <c r="C27" s="74">
        <f t="shared" ref="C27:C30" si="6">C26*0.9</f>
        <v>62.37</v>
      </c>
      <c r="D27" s="74">
        <f>D26*0.9</f>
        <v>36.450000000000003</v>
      </c>
      <c r="E27" s="74">
        <f t="shared" ref="E27:E30" si="7">E26*0.9</f>
        <v>106.92</v>
      </c>
      <c r="F27" s="74">
        <f t="shared" si="0"/>
        <v>57.51</v>
      </c>
      <c r="G27" s="74">
        <f t="shared" si="0"/>
        <v>170.1</v>
      </c>
      <c r="H27" s="74">
        <f t="shared" ref="H27:H30" si="8">H26*0.9</f>
        <v>85.860000000000014</v>
      </c>
      <c r="I27" s="74">
        <f t="shared" si="1"/>
        <v>253.53</v>
      </c>
      <c r="J27" s="68">
        <f t="shared" si="1"/>
        <v>164.43</v>
      </c>
      <c r="K27" s="68">
        <f t="shared" ref="K27:K30" si="9">K26*0.9</f>
        <v>495.72000000000008</v>
      </c>
      <c r="L27" s="74">
        <f t="shared" si="2"/>
        <v>32.4</v>
      </c>
      <c r="M27" s="74">
        <f t="shared" si="2"/>
        <v>93.149999999999991</v>
      </c>
      <c r="N27" s="74">
        <f t="shared" ref="N27:N30" si="10">N26*0.9</f>
        <v>55.080000000000005</v>
      </c>
      <c r="O27" s="74">
        <f t="shared" si="3"/>
        <v>160.38000000000002</v>
      </c>
      <c r="P27" s="74">
        <f t="shared" si="3"/>
        <v>86.67</v>
      </c>
      <c r="Q27" s="74">
        <f t="shared" ref="Q27:Q30" si="11">Q26*0.9</f>
        <v>255.15</v>
      </c>
      <c r="R27" s="74">
        <f t="shared" si="4"/>
        <v>128.79</v>
      </c>
      <c r="S27" s="74">
        <f t="shared" si="4"/>
        <v>380.7</v>
      </c>
      <c r="T27" s="68">
        <f t="shared" ref="T27:T30" si="12">T26*0.9</f>
        <v>247.05</v>
      </c>
      <c r="U27" s="68">
        <f t="shared" si="5"/>
        <v>743.58</v>
      </c>
      <c r="V27" s="68">
        <f t="shared" si="5"/>
        <v>372.6</v>
      </c>
      <c r="W27" s="68">
        <f t="shared" ref="W27:W30" si="13">W26*0.9</f>
        <v>1285.47</v>
      </c>
    </row>
    <row r="28" spans="1:25" x14ac:dyDescent="0.25">
      <c r="A28" s="77">
        <v>2300</v>
      </c>
      <c r="B28" s="74">
        <f>B27*0.9</f>
        <v>18.954000000000004</v>
      </c>
      <c r="C28" s="74">
        <f t="shared" si="6"/>
        <v>56.132999999999996</v>
      </c>
      <c r="D28" s="74">
        <f>D27*0.9</f>
        <v>32.805000000000007</v>
      </c>
      <c r="E28" s="74">
        <f t="shared" si="7"/>
        <v>96.228000000000009</v>
      </c>
      <c r="F28" s="74">
        <f t="shared" si="0"/>
        <v>51.759</v>
      </c>
      <c r="G28" s="74">
        <f t="shared" si="0"/>
        <v>153.09</v>
      </c>
      <c r="H28" s="74">
        <f t="shared" si="8"/>
        <v>77.274000000000015</v>
      </c>
      <c r="I28" s="74">
        <f t="shared" si="1"/>
        <v>228.17699999999999</v>
      </c>
      <c r="J28" s="74">
        <f t="shared" si="1"/>
        <v>147.98700000000002</v>
      </c>
      <c r="K28" s="74">
        <f t="shared" si="9"/>
        <v>446.14800000000008</v>
      </c>
      <c r="L28" s="74">
        <f t="shared" si="2"/>
        <v>29.16</v>
      </c>
      <c r="M28" s="74">
        <f t="shared" si="2"/>
        <v>83.834999999999994</v>
      </c>
      <c r="N28" s="74">
        <f t="shared" si="10"/>
        <v>49.572000000000003</v>
      </c>
      <c r="O28" s="74">
        <f t="shared" si="3"/>
        <v>144.34200000000001</v>
      </c>
      <c r="P28" s="74">
        <f t="shared" si="3"/>
        <v>78.003</v>
      </c>
      <c r="Q28" s="74">
        <f t="shared" si="11"/>
        <v>229.63500000000002</v>
      </c>
      <c r="R28" s="74">
        <f t="shared" si="4"/>
        <v>115.911</v>
      </c>
      <c r="S28" s="74">
        <f t="shared" si="4"/>
        <v>342.63</v>
      </c>
      <c r="T28" s="68">
        <f t="shared" si="12"/>
        <v>222.34500000000003</v>
      </c>
      <c r="U28" s="68">
        <f t="shared" si="5"/>
        <v>669.22200000000009</v>
      </c>
      <c r="V28" s="68">
        <f t="shared" si="5"/>
        <v>335.34000000000003</v>
      </c>
      <c r="W28" s="68">
        <f t="shared" si="13"/>
        <v>1156.923</v>
      </c>
    </row>
    <row r="29" spans="1:25" x14ac:dyDescent="0.25">
      <c r="A29" s="77">
        <v>2400</v>
      </c>
      <c r="B29" s="74">
        <f t="shared" ref="B29:D30" si="14">B28*0.9</f>
        <v>17.058600000000006</v>
      </c>
      <c r="C29" s="74">
        <f t="shared" si="6"/>
        <v>50.5197</v>
      </c>
      <c r="D29" s="74">
        <f t="shared" si="14"/>
        <v>29.524500000000007</v>
      </c>
      <c r="E29" s="74">
        <f t="shared" si="7"/>
        <v>86.605200000000011</v>
      </c>
      <c r="F29" s="74">
        <f t="shared" si="0"/>
        <v>46.583100000000002</v>
      </c>
      <c r="G29" s="74">
        <f t="shared" si="0"/>
        <v>137.78100000000001</v>
      </c>
      <c r="H29" s="74">
        <f t="shared" si="8"/>
        <v>69.546600000000012</v>
      </c>
      <c r="I29" s="74">
        <f t="shared" si="1"/>
        <v>205.35929999999999</v>
      </c>
      <c r="J29" s="74">
        <f t="shared" si="1"/>
        <v>133.18830000000003</v>
      </c>
      <c r="K29" s="74">
        <f t="shared" si="9"/>
        <v>401.53320000000008</v>
      </c>
      <c r="L29" s="74">
        <f t="shared" si="2"/>
        <v>26.244</v>
      </c>
      <c r="M29" s="74">
        <f t="shared" si="2"/>
        <v>75.451499999999996</v>
      </c>
      <c r="N29" s="74">
        <f t="shared" si="10"/>
        <v>44.614800000000002</v>
      </c>
      <c r="O29" s="74">
        <f t="shared" si="3"/>
        <v>129.90780000000001</v>
      </c>
      <c r="P29" s="74">
        <f t="shared" si="3"/>
        <v>70.202700000000007</v>
      </c>
      <c r="Q29" s="74">
        <f t="shared" si="11"/>
        <v>206.67150000000001</v>
      </c>
      <c r="R29" s="74">
        <f t="shared" si="4"/>
        <v>104.3199</v>
      </c>
      <c r="S29" s="74">
        <f t="shared" si="4"/>
        <v>308.36700000000002</v>
      </c>
      <c r="T29" s="68">
        <f t="shared" si="12"/>
        <v>200.11050000000003</v>
      </c>
      <c r="U29" s="68">
        <f t="shared" si="5"/>
        <v>602.29980000000012</v>
      </c>
      <c r="V29" s="68">
        <f t="shared" si="5"/>
        <v>301.80600000000004</v>
      </c>
      <c r="W29" s="68">
        <f t="shared" si="13"/>
        <v>1041.2307000000001</v>
      </c>
    </row>
    <row r="30" spans="1:25" x14ac:dyDescent="0.25">
      <c r="A30" s="77">
        <v>2500</v>
      </c>
      <c r="B30" s="74">
        <f t="shared" si="14"/>
        <v>15.352740000000006</v>
      </c>
      <c r="C30" s="74">
        <f t="shared" si="6"/>
        <v>45.467730000000003</v>
      </c>
      <c r="D30" s="74">
        <f t="shared" si="14"/>
        <v>26.572050000000008</v>
      </c>
      <c r="E30" s="74">
        <f t="shared" si="7"/>
        <v>77.944680000000005</v>
      </c>
      <c r="F30" s="74">
        <f t="shared" si="0"/>
        <v>41.924790000000002</v>
      </c>
      <c r="G30" s="74">
        <f t="shared" si="0"/>
        <v>124.00290000000001</v>
      </c>
      <c r="H30" s="74">
        <f t="shared" si="8"/>
        <v>62.591940000000015</v>
      </c>
      <c r="I30" s="74">
        <f t="shared" si="1"/>
        <v>184.82336999999998</v>
      </c>
      <c r="J30" s="74">
        <f t="shared" si="1"/>
        <v>119.86947000000002</v>
      </c>
      <c r="K30" s="74">
        <f t="shared" si="9"/>
        <v>361.37988000000007</v>
      </c>
      <c r="L30" s="74">
        <f t="shared" si="2"/>
        <v>23.619600000000002</v>
      </c>
      <c r="M30" s="74">
        <f t="shared" si="2"/>
        <v>67.906350000000003</v>
      </c>
      <c r="N30" s="74">
        <f t="shared" si="10"/>
        <v>40.153320000000001</v>
      </c>
      <c r="O30" s="74">
        <f t="shared" si="3"/>
        <v>116.91702000000001</v>
      </c>
      <c r="P30" s="74">
        <f t="shared" si="3"/>
        <v>63.182430000000011</v>
      </c>
      <c r="Q30" s="74">
        <f t="shared" si="11"/>
        <v>186.00435000000002</v>
      </c>
      <c r="R30" s="74">
        <f t="shared" si="4"/>
        <v>93.887910000000005</v>
      </c>
      <c r="S30" s="74">
        <f t="shared" si="4"/>
        <v>277.53030000000001</v>
      </c>
      <c r="T30" s="68">
        <f t="shared" si="12"/>
        <v>180.09945000000002</v>
      </c>
      <c r="U30" s="68">
        <f t="shared" si="5"/>
        <v>542.06982000000016</v>
      </c>
      <c r="V30" s="68">
        <f t="shared" si="5"/>
        <v>271.62540000000007</v>
      </c>
      <c r="W30" s="68">
        <f t="shared" si="13"/>
        <v>937.10763000000009</v>
      </c>
    </row>
    <row r="34" spans="1:25" x14ac:dyDescent="0.25">
      <c r="A34" s="165" t="s">
        <v>94</v>
      </c>
      <c r="B34" s="176" t="s">
        <v>32</v>
      </c>
      <c r="C34" s="176"/>
      <c r="D34" s="176" t="s">
        <v>33</v>
      </c>
      <c r="E34" s="176"/>
      <c r="F34" s="176" t="s">
        <v>3</v>
      </c>
      <c r="G34" s="176"/>
      <c r="H34" s="176" t="s">
        <v>34</v>
      </c>
      <c r="I34" s="176"/>
      <c r="J34" s="176" t="s">
        <v>5</v>
      </c>
      <c r="K34" s="176"/>
      <c r="L34" s="176" t="s">
        <v>5</v>
      </c>
      <c r="M34" s="176"/>
      <c r="N34" s="178" t="s">
        <v>35</v>
      </c>
      <c r="O34" s="178"/>
      <c r="P34" s="178" t="s">
        <v>36</v>
      </c>
      <c r="Q34" s="178"/>
      <c r="R34" s="178" t="s">
        <v>4</v>
      </c>
      <c r="S34" s="178"/>
      <c r="T34" s="178" t="s">
        <v>6</v>
      </c>
      <c r="U34" s="178"/>
      <c r="V34" s="178" t="s">
        <v>8</v>
      </c>
      <c r="W34" s="178"/>
      <c r="X34" s="178" t="s">
        <v>10</v>
      </c>
      <c r="Y34" s="178"/>
    </row>
    <row r="35" spans="1:25" ht="28.5" customHeight="1" x14ac:dyDescent="0.25">
      <c r="A35" s="166"/>
      <c r="B35" s="71" t="s">
        <v>76</v>
      </c>
      <c r="C35" s="71" t="s">
        <v>77</v>
      </c>
      <c r="D35" s="71" t="s">
        <v>76</v>
      </c>
      <c r="E35" s="71" t="s">
        <v>77</v>
      </c>
      <c r="F35" s="71" t="s">
        <v>76</v>
      </c>
      <c r="G35" s="71" t="s">
        <v>77</v>
      </c>
      <c r="H35" s="71" t="s">
        <v>76</v>
      </c>
      <c r="I35" s="71" t="s">
        <v>77</v>
      </c>
      <c r="J35" s="71" t="s">
        <v>76</v>
      </c>
      <c r="K35" s="71" t="s">
        <v>77</v>
      </c>
      <c r="L35" s="71" t="s">
        <v>76</v>
      </c>
      <c r="M35" s="71" t="s">
        <v>77</v>
      </c>
      <c r="N35" s="71" t="s">
        <v>76</v>
      </c>
      <c r="O35" s="71" t="s">
        <v>77</v>
      </c>
      <c r="P35" s="71" t="s">
        <v>76</v>
      </c>
      <c r="Q35" s="71" t="s">
        <v>77</v>
      </c>
      <c r="R35" s="71" t="s">
        <v>76</v>
      </c>
      <c r="S35" s="71" t="s">
        <v>77</v>
      </c>
      <c r="T35" s="71" t="s">
        <v>76</v>
      </c>
      <c r="U35" s="71" t="s">
        <v>77</v>
      </c>
      <c r="V35" s="71" t="s">
        <v>76</v>
      </c>
      <c r="W35" s="71" t="s">
        <v>77</v>
      </c>
      <c r="X35" s="71" t="s">
        <v>76</v>
      </c>
      <c r="Y35" s="71" t="s">
        <v>77</v>
      </c>
    </row>
    <row r="36" spans="1:25" x14ac:dyDescent="0.25">
      <c r="A36" s="71">
        <v>300</v>
      </c>
      <c r="B36" s="38">
        <f>'.'!B4*100</f>
        <v>1528</v>
      </c>
      <c r="C36" s="38">
        <f>'.'!C4*100</f>
        <v>24875</v>
      </c>
      <c r="D36" s="38">
        <f>'.'!D4*100</f>
        <v>2062</v>
      </c>
      <c r="E36" s="38">
        <f>'.'!E4*100</f>
        <v>33857</v>
      </c>
      <c r="F36" s="38">
        <f>'.'!F4*100</f>
        <v>2673</v>
      </c>
      <c r="G36" s="38">
        <f>'.'!G4*100</f>
        <v>44222</v>
      </c>
      <c r="H36" s="75">
        <f>'.'!H4*100</f>
        <v>3357</v>
      </c>
      <c r="I36" s="75">
        <f>'.'!I4*100</f>
        <v>55967.999999999993</v>
      </c>
      <c r="J36" s="75">
        <f>'.'!J4*100</f>
        <v>4112</v>
      </c>
      <c r="K36" s="75">
        <f>'.'!K4*100</f>
        <v>69096</v>
      </c>
      <c r="L36" s="75">
        <f>'.'!L4*100</f>
        <v>5821</v>
      </c>
      <c r="M36" s="75">
        <f>'.'!M4*100</f>
        <v>99499</v>
      </c>
      <c r="N36" s="38">
        <f>'.'!N4*100</f>
        <v>1910.0000000000002</v>
      </c>
      <c r="O36" s="38">
        <f>'.'!O4*100</f>
        <v>31093</v>
      </c>
      <c r="P36" s="38">
        <f>'.'!P4*100</f>
        <v>2577</v>
      </c>
      <c r="Q36" s="38">
        <f>'.'!Q4*100</f>
        <v>31093</v>
      </c>
      <c r="R36" s="75">
        <f>'.'!R4*100</f>
        <v>3340.9999999999995</v>
      </c>
      <c r="S36" s="75">
        <f>'.'!S4*100</f>
        <v>55270.000000000007</v>
      </c>
      <c r="T36" s="75">
        <f>'.'!T4*100</f>
        <v>5140</v>
      </c>
      <c r="U36" s="75">
        <f>'.'!U4*100</f>
        <v>86370</v>
      </c>
      <c r="V36" s="75">
        <f>'.'!V4*100</f>
        <v>7277</v>
      </c>
      <c r="W36" s="75">
        <f>'.'!W4*100</f>
        <v>124373</v>
      </c>
      <c r="X36" s="75">
        <f>'.'!X4*100</f>
        <v>9748</v>
      </c>
      <c r="Y36" s="75">
        <f>'.'!Y4*100</f>
        <v>169286</v>
      </c>
    </row>
    <row r="37" spans="1:25" x14ac:dyDescent="0.25">
      <c r="A37" s="71">
        <v>400</v>
      </c>
      <c r="B37" s="38">
        <f>'.'!B5*100</f>
        <v>1019</v>
      </c>
      <c r="C37" s="38">
        <f>'.'!C5*100</f>
        <v>13991.999999999998</v>
      </c>
      <c r="D37" s="38">
        <f>'.'!D5*100</f>
        <v>1375</v>
      </c>
      <c r="E37" s="38">
        <f>'.'!E5*100</f>
        <v>19045</v>
      </c>
      <c r="F37" s="38">
        <f>'.'!F5*100</f>
        <v>1782</v>
      </c>
      <c r="G37" s="38">
        <f>'.'!G5*100</f>
        <v>24875</v>
      </c>
      <c r="H37" s="38">
        <f>'.'!H5*100</f>
        <v>2238</v>
      </c>
      <c r="I37" s="38">
        <f>'.'!I5*100</f>
        <v>31482</v>
      </c>
      <c r="J37" s="38">
        <f>'.'!J5*100</f>
        <v>2714</v>
      </c>
      <c r="K37" s="38">
        <f>'.'!K5*100</f>
        <v>38867</v>
      </c>
      <c r="L37" s="38">
        <f>'.'!L5*100</f>
        <v>3881</v>
      </c>
      <c r="M37" s="38">
        <f>'.'!M5*100</f>
        <v>55967.999999999993</v>
      </c>
      <c r="N37" s="38">
        <f>'.'!N5*100</f>
        <v>1274</v>
      </c>
      <c r="O37" s="38">
        <f>'.'!O5*100</f>
        <v>17490</v>
      </c>
      <c r="P37" s="38">
        <f>'.'!P5*100</f>
        <v>1718</v>
      </c>
      <c r="Q37" s="38">
        <f>'.'!Q5*100</f>
        <v>17490</v>
      </c>
      <c r="R37" s="38">
        <f>'.'!R5*100</f>
        <v>2227</v>
      </c>
      <c r="S37" s="38">
        <f>'.'!S5*100</f>
        <v>31093</v>
      </c>
      <c r="T37" s="75">
        <f>'.'!T5*100</f>
        <v>3427.0000000000005</v>
      </c>
      <c r="U37" s="75">
        <f>'.'!U5*100</f>
        <v>48583</v>
      </c>
      <c r="V37" s="75">
        <f>'.'!V5*100</f>
        <v>4851</v>
      </c>
      <c r="W37" s="75">
        <f>'.'!W5*100</f>
        <v>69960</v>
      </c>
      <c r="X37" s="75">
        <f>'.'!X5*100</f>
        <v>6498</v>
      </c>
      <c r="Y37" s="75">
        <f>'.'!Y5*100</f>
        <v>95223</v>
      </c>
    </row>
    <row r="38" spans="1:25" x14ac:dyDescent="0.25">
      <c r="A38" s="71">
        <v>500</v>
      </c>
      <c r="B38" s="24">
        <f>'.'!B6*100</f>
        <v>764</v>
      </c>
      <c r="C38" s="24">
        <f>'.'!C6*100</f>
        <v>8955</v>
      </c>
      <c r="D38" s="38">
        <f>'.'!D6*100</f>
        <v>1031</v>
      </c>
      <c r="E38" s="38">
        <f>'.'!E6*100</f>
        <v>12189</v>
      </c>
      <c r="F38" s="38">
        <f>'.'!F6*100</f>
        <v>1336</v>
      </c>
      <c r="G38" s="38">
        <f>'.'!G6*100</f>
        <v>15919.999999999998</v>
      </c>
      <c r="H38" s="38">
        <f>'.'!H6*100</f>
        <v>1678</v>
      </c>
      <c r="I38" s="38">
        <f>'.'!I6*100</f>
        <v>20148</v>
      </c>
      <c r="J38" s="38">
        <f>'.'!J6*100</f>
        <v>2056</v>
      </c>
      <c r="K38" s="38">
        <f>'.'!K6*100</f>
        <v>24875</v>
      </c>
      <c r="L38" s="38">
        <f>'.'!L6*100</f>
        <v>2911</v>
      </c>
      <c r="M38" s="38">
        <f>'.'!M6*100</f>
        <v>35820</v>
      </c>
      <c r="N38" s="24">
        <f>'.'!N6*100</f>
        <v>955.00000000000011</v>
      </c>
      <c r="O38" s="24">
        <f>'.'!O6*100</f>
        <v>1194</v>
      </c>
      <c r="P38" s="38">
        <f>'.'!P6*100</f>
        <v>1289</v>
      </c>
      <c r="Q38" s="38">
        <f>'.'!Q6*100</f>
        <v>11194</v>
      </c>
      <c r="R38" s="38">
        <f>'.'!R6*100</f>
        <v>1670</v>
      </c>
      <c r="S38" s="38">
        <f>'.'!S6*100</f>
        <v>19900</v>
      </c>
      <c r="T38" s="38">
        <f>'.'!T6*100</f>
        <v>2570</v>
      </c>
      <c r="U38" s="38">
        <f>'.'!U6*100</f>
        <v>31093</v>
      </c>
      <c r="V38" s="75">
        <f>'.'!V6*100</f>
        <v>3638.0000000000005</v>
      </c>
      <c r="W38" s="75">
        <f>'.'!W6*100</f>
        <v>44774</v>
      </c>
      <c r="X38" s="75">
        <f>'.'!X6*100</f>
        <v>4874</v>
      </c>
      <c r="Y38" s="75">
        <f>'.'!Y6*100</f>
        <v>60942.999999999993</v>
      </c>
    </row>
    <row r="39" spans="1:25" x14ac:dyDescent="0.25">
      <c r="A39" s="71">
        <v>600</v>
      </c>
      <c r="B39" s="24">
        <f>'.'!B7*100</f>
        <v>611</v>
      </c>
      <c r="C39" s="24">
        <f>'.'!C7*100</f>
        <v>6219</v>
      </c>
      <c r="D39" s="24">
        <f>'.'!D7*100</f>
        <v>825</v>
      </c>
      <c r="E39" s="24">
        <f>'.'!E7*100</f>
        <v>6464</v>
      </c>
      <c r="F39" s="38">
        <f>'.'!F7*100</f>
        <v>1069</v>
      </c>
      <c r="G39" s="38">
        <f>'.'!G7*100</f>
        <v>11055</v>
      </c>
      <c r="H39" s="38">
        <f>'.'!H7*100</f>
        <v>1343</v>
      </c>
      <c r="I39" s="38">
        <f>'.'!I7*100</f>
        <v>13991.999999999998</v>
      </c>
      <c r="J39" s="38">
        <f>'.'!J7*100</f>
        <v>1645</v>
      </c>
      <c r="K39" s="38">
        <f>'.'!K7*100</f>
        <v>17274</v>
      </c>
      <c r="L39" s="38">
        <f>'.'!L7*100</f>
        <v>2329</v>
      </c>
      <c r="M39" s="38">
        <f>'.'!M7*100</f>
        <v>24875</v>
      </c>
      <c r="N39" s="24">
        <f>'.'!N7*100</f>
        <v>764</v>
      </c>
      <c r="O39" s="24">
        <f>'.'!O7*100</f>
        <v>7773</v>
      </c>
      <c r="P39" s="38">
        <f>'.'!P7*100</f>
        <v>1031</v>
      </c>
      <c r="Q39" s="38">
        <f>'.'!Q7*100</f>
        <v>10580</v>
      </c>
      <c r="R39" s="38">
        <f>'.'!R7*100</f>
        <v>1336</v>
      </c>
      <c r="S39" s="38">
        <f>'.'!S7*100</f>
        <v>13819</v>
      </c>
      <c r="T39" s="38">
        <f>'.'!T7*100</f>
        <v>2056</v>
      </c>
      <c r="U39" s="38">
        <f>'.'!U7*100</f>
        <v>21593</v>
      </c>
      <c r="V39" s="75">
        <f>'.'!V7*100</f>
        <v>2911</v>
      </c>
      <c r="W39" s="75">
        <f>'.'!W7*100</f>
        <v>31093</v>
      </c>
      <c r="X39" s="75">
        <f>'.'!X7*100</f>
        <v>3899</v>
      </c>
      <c r="Y39" s="75">
        <f>'.'!Y7*100</f>
        <v>42321</v>
      </c>
    </row>
    <row r="40" spans="1:25" x14ac:dyDescent="0.25">
      <c r="A40" s="71">
        <v>700</v>
      </c>
      <c r="B40" s="24">
        <f>'.'!B8*100</f>
        <v>509</v>
      </c>
      <c r="C40" s="24">
        <f>'.'!C8*100</f>
        <v>4569</v>
      </c>
      <c r="D40" s="24">
        <f>'.'!D8*100</f>
        <v>687</v>
      </c>
      <c r="E40" s="24">
        <f>'.'!E8*100</f>
        <v>6219</v>
      </c>
      <c r="F40" s="24">
        <f>'.'!F8*100</f>
        <v>891</v>
      </c>
      <c r="G40" s="24">
        <f>'.'!G8*100</f>
        <v>8122</v>
      </c>
      <c r="H40" s="38">
        <f>'.'!H8*100</f>
        <v>1119</v>
      </c>
      <c r="I40" s="38">
        <f>'.'!I8*100</f>
        <v>10280</v>
      </c>
      <c r="J40" s="38">
        <f>'.'!J8*100</f>
        <v>1371</v>
      </c>
      <c r="K40" s="38">
        <f>'.'!K8*100</f>
        <v>12691</v>
      </c>
      <c r="L40" s="38">
        <f>'.'!L8*100</f>
        <v>1939.9999999999998</v>
      </c>
      <c r="M40" s="38">
        <f>'.'!M8*100</f>
        <v>18275</v>
      </c>
      <c r="N40" s="24">
        <f>'.'!N8*100</f>
        <v>637</v>
      </c>
      <c r="O40" s="24">
        <f>'.'!O8*100</f>
        <v>5711</v>
      </c>
      <c r="P40" s="24">
        <f>'.'!P8*100</f>
        <v>859</v>
      </c>
      <c r="Q40" s="24">
        <f>'.'!Q8*100</f>
        <v>7773</v>
      </c>
      <c r="R40" s="38">
        <f>'.'!R8*100</f>
        <v>1114</v>
      </c>
      <c r="S40" s="38">
        <f>'.'!S8*100</f>
        <v>10153</v>
      </c>
      <c r="T40" s="38">
        <f>'.'!T8*100</f>
        <v>1713</v>
      </c>
      <c r="U40" s="38">
        <f>'.'!U8*100</f>
        <v>15863.999999999998</v>
      </c>
      <c r="V40" s="38">
        <f>'.'!V8*100</f>
        <v>2426</v>
      </c>
      <c r="W40" s="38">
        <f>'.'!W8*100</f>
        <v>22844</v>
      </c>
      <c r="X40" s="75">
        <f>'.'!X8*100</f>
        <v>3249</v>
      </c>
      <c r="Y40" s="75">
        <f>'.'!Y8*100</f>
        <v>31093</v>
      </c>
    </row>
    <row r="41" spans="1:25" x14ac:dyDescent="0.25">
      <c r="A41" s="71">
        <v>800</v>
      </c>
      <c r="B41" s="24">
        <f>'.'!B9*100</f>
        <v>437</v>
      </c>
      <c r="C41" s="24">
        <f>'.'!C9*100</f>
        <v>3497.9999999999995</v>
      </c>
      <c r="D41" s="24">
        <f>'.'!D9*100</f>
        <v>589</v>
      </c>
      <c r="E41" s="24">
        <f>'.'!E9*100</f>
        <v>4761</v>
      </c>
      <c r="F41" s="24">
        <f>'.'!F9*100</f>
        <v>764</v>
      </c>
      <c r="G41" s="24">
        <f>'.'!G9*100</f>
        <v>6219</v>
      </c>
      <c r="H41" s="24">
        <f>'.'!H9*100</f>
        <v>959</v>
      </c>
      <c r="I41" s="24">
        <f>'.'!I9*100</f>
        <v>7870.9999999999991</v>
      </c>
      <c r="J41" s="24">
        <f>'.'!J9*100</f>
        <v>1175</v>
      </c>
      <c r="K41" s="24">
        <f>'.'!K9*100</f>
        <v>9717</v>
      </c>
      <c r="L41" s="24">
        <f>'.'!L9*100</f>
        <v>1663</v>
      </c>
      <c r="M41" s="24">
        <f>'.'!M9*100</f>
        <v>13991.999999999998</v>
      </c>
      <c r="N41" s="24">
        <f>'.'!N9*100</f>
        <v>546</v>
      </c>
      <c r="O41" s="24">
        <f>'.'!O9*100</f>
        <v>4373</v>
      </c>
      <c r="P41" s="24">
        <f>'.'!P9*100</f>
        <v>736</v>
      </c>
      <c r="Q41" s="24">
        <f>'.'!Q9*100</f>
        <v>5951</v>
      </c>
      <c r="R41" s="24">
        <f>'.'!R9*100</f>
        <v>955.00000000000011</v>
      </c>
      <c r="S41" s="24">
        <f>'.'!S9*100</f>
        <v>7773</v>
      </c>
      <c r="T41" s="38">
        <f>'.'!T9*100</f>
        <v>1469</v>
      </c>
      <c r="U41" s="38">
        <f>'.'!U9*100</f>
        <v>12146</v>
      </c>
      <c r="V41" s="38">
        <f>'.'!V9*100</f>
        <v>2079</v>
      </c>
      <c r="W41" s="38">
        <f>'.'!W9*100</f>
        <v>17490</v>
      </c>
      <c r="X41" s="38">
        <f>'.'!X9*100</f>
        <v>2785</v>
      </c>
      <c r="Y41" s="38">
        <f>'.'!Y9*100</f>
        <v>23806</v>
      </c>
    </row>
    <row r="42" spans="1:25" x14ac:dyDescent="0.25">
      <c r="A42" s="71">
        <v>900</v>
      </c>
      <c r="B42" s="24">
        <f>'.'!B10*100</f>
        <v>382</v>
      </c>
      <c r="C42" s="24">
        <f>'.'!C10*100</f>
        <v>2764</v>
      </c>
      <c r="D42" s="24">
        <f>'.'!D10*100</f>
        <v>515</v>
      </c>
      <c r="E42" s="24">
        <f>'.'!E10*100</f>
        <v>3761.9999999999995</v>
      </c>
      <c r="F42" s="24">
        <f>'.'!F10*100</f>
        <v>668</v>
      </c>
      <c r="G42" s="24">
        <f>'.'!G10*100</f>
        <v>4914</v>
      </c>
      <c r="H42" s="24">
        <f>'.'!H10*100</f>
        <v>839</v>
      </c>
      <c r="I42" s="24">
        <f>'.'!I10*100</f>
        <v>3219</v>
      </c>
      <c r="J42" s="24">
        <f>'.'!J10*100</f>
        <v>1028</v>
      </c>
      <c r="K42" s="24">
        <f>'.'!K10*100</f>
        <v>7677</v>
      </c>
      <c r="L42" s="24">
        <f>'.'!L10*100</f>
        <v>1455</v>
      </c>
      <c r="M42" s="24">
        <f>'.'!M10*100</f>
        <v>11055</v>
      </c>
      <c r="N42" s="24">
        <f>'.'!N10*100</f>
        <v>478</v>
      </c>
      <c r="O42" s="24">
        <f>'.'!O10*100</f>
        <v>3454.9999999999995</v>
      </c>
      <c r="P42" s="24">
        <f>'.'!P10*100</f>
        <v>644</v>
      </c>
      <c r="Q42" s="24">
        <f>'.'!Q10*100</f>
        <v>4702</v>
      </c>
      <c r="R42" s="24">
        <f>'.'!R10*100</f>
        <v>835</v>
      </c>
      <c r="S42" s="24">
        <f>'.'!S10*100</f>
        <v>6142</v>
      </c>
      <c r="T42" s="38">
        <f>'.'!T10*100</f>
        <v>1285</v>
      </c>
      <c r="U42" s="38">
        <f>'.'!U10*100</f>
        <v>9597</v>
      </c>
      <c r="V42" s="38">
        <f>'.'!V10*100</f>
        <v>1816</v>
      </c>
      <c r="W42" s="38">
        <f>'.'!W10*100</f>
        <v>13819</v>
      </c>
      <c r="X42" s="38">
        <f>'.'!X10*100</f>
        <v>2437</v>
      </c>
      <c r="Y42" s="38">
        <f>'.'!Y10*100</f>
        <v>18800</v>
      </c>
    </row>
    <row r="43" spans="1:25" x14ac:dyDescent="0.25">
      <c r="A43" s="71">
        <v>1000</v>
      </c>
      <c r="B43" s="24">
        <f>'.'!B11*100</f>
        <v>340</v>
      </c>
      <c r="C43" s="24">
        <f>'.'!C11*100</f>
        <v>2116</v>
      </c>
      <c r="D43" s="24">
        <f>'.'!D11*100</f>
        <v>458</v>
      </c>
      <c r="E43" s="24">
        <f>'.'!E11*100</f>
        <v>3047</v>
      </c>
      <c r="F43" s="24">
        <f>'.'!F11*100</f>
        <v>594</v>
      </c>
      <c r="G43" s="24">
        <f>'.'!G11*100</f>
        <v>3979.9999999999995</v>
      </c>
      <c r="H43" s="24">
        <f>'.'!H11*100</f>
        <v>746</v>
      </c>
      <c r="I43" s="24">
        <f>'.'!I11*100</f>
        <v>5037</v>
      </c>
      <c r="J43" s="24">
        <f>'.'!J11*100</f>
        <v>914</v>
      </c>
      <c r="K43" s="24">
        <f>'.'!K11*100</f>
        <v>6219</v>
      </c>
      <c r="L43" s="24">
        <f>'.'!L11*100</f>
        <v>1294</v>
      </c>
      <c r="M43" s="24">
        <f>'.'!M11*100</f>
        <v>8955</v>
      </c>
      <c r="N43" s="24">
        <f>'.'!N11*100</f>
        <v>425</v>
      </c>
      <c r="O43" s="24">
        <f>'.'!O11*100</f>
        <v>2644</v>
      </c>
      <c r="P43" s="24">
        <f>'.'!P11*100</f>
        <v>573</v>
      </c>
      <c r="Q43" s="24">
        <f>'.'!Q11*100</f>
        <v>3809.0000000000005</v>
      </c>
      <c r="R43" s="24">
        <f>'.'!R11*100</f>
        <v>742</v>
      </c>
      <c r="S43" s="24">
        <f>'.'!S11*100</f>
        <v>4975</v>
      </c>
      <c r="T43" s="38">
        <f>'.'!T11*100</f>
        <v>1142</v>
      </c>
      <c r="U43" s="38">
        <f>'.'!U11*100</f>
        <v>7773</v>
      </c>
      <c r="V43" s="38">
        <f>'.'!V11*100</f>
        <v>1617.0000000000002</v>
      </c>
      <c r="W43" s="38">
        <f>'.'!W11*100</f>
        <v>11194</v>
      </c>
      <c r="X43" s="38">
        <f>'.'!X11*100</f>
        <v>2166</v>
      </c>
      <c r="Y43" s="38">
        <f>'.'!Y11*100</f>
        <v>15236.000000000002</v>
      </c>
    </row>
    <row r="44" spans="1:25" x14ac:dyDescent="0.25">
      <c r="A44" s="71">
        <v>1100</v>
      </c>
      <c r="B44" s="24">
        <f>'.'!B12*100</f>
        <v>303</v>
      </c>
      <c r="C44" s="24">
        <f>'.'!C12*100</f>
        <v>1589</v>
      </c>
      <c r="D44" s="24">
        <f>'.'!D12*100</f>
        <v>412</v>
      </c>
      <c r="E44" s="24">
        <f>'.'!E12*100</f>
        <v>2518</v>
      </c>
      <c r="F44" s="24">
        <f>'.'!F12*100</f>
        <v>535</v>
      </c>
      <c r="G44" s="24">
        <f>'.'!G12*100</f>
        <v>3289</v>
      </c>
      <c r="H44" s="24">
        <f>'.'!H12*100</f>
        <v>671</v>
      </c>
      <c r="I44" s="24">
        <f>'.'!I12*100</f>
        <v>4163</v>
      </c>
      <c r="J44" s="24">
        <f>'.'!J12*100</f>
        <v>822.00000000000011</v>
      </c>
      <c r="K44" s="24">
        <f>'.'!K12*100</f>
        <v>5139</v>
      </c>
      <c r="L44" s="24">
        <f>'.'!L12*100</f>
        <v>1164</v>
      </c>
      <c r="M44" s="24">
        <f>'.'!M12*100</f>
        <v>7401.0000000000009</v>
      </c>
      <c r="N44" s="24">
        <f>'.'!N12*100</f>
        <v>379</v>
      </c>
      <c r="O44" s="24">
        <f>'.'!O12*100</f>
        <v>1987</v>
      </c>
      <c r="P44" s="24">
        <f>'.'!P12*100</f>
        <v>515</v>
      </c>
      <c r="Q44" s="24">
        <f>'.'!Q12*100</f>
        <v>3148</v>
      </c>
      <c r="R44" s="24">
        <f>'.'!R12*100</f>
        <v>668</v>
      </c>
      <c r="S44" s="24">
        <f>'.'!S12*100</f>
        <v>4114</v>
      </c>
      <c r="T44" s="38">
        <f>'.'!T12*100</f>
        <v>1028</v>
      </c>
      <c r="U44" s="38">
        <f>'.'!U12*100</f>
        <v>6423.9999999999991</v>
      </c>
      <c r="V44" s="38">
        <f>'.'!V12*100</f>
        <v>1455</v>
      </c>
      <c r="W44" s="38">
        <f>'.'!W12*100</f>
        <v>9251</v>
      </c>
      <c r="X44" s="38">
        <f>'.'!X12*100</f>
        <v>1950</v>
      </c>
      <c r="Y44" s="38">
        <f>'.'!Y12*100</f>
        <v>12592</v>
      </c>
    </row>
    <row r="45" spans="1:25" x14ac:dyDescent="0.25">
      <c r="A45" s="71">
        <v>1200</v>
      </c>
      <c r="B45" s="24">
        <f>'.'!B13*100</f>
        <v>254</v>
      </c>
      <c r="C45" s="24">
        <f>'.'!C13*100</f>
        <v>1224</v>
      </c>
      <c r="D45" s="24">
        <f>'.'!D13*100</f>
        <v>375</v>
      </c>
      <c r="E45" s="24">
        <f>'.'!E13*100</f>
        <v>1944.0000000000002</v>
      </c>
      <c r="F45" s="24">
        <f>'.'!F13*100</f>
        <v>486.00000000000006</v>
      </c>
      <c r="G45" s="24">
        <f>'.'!G13*100</f>
        <v>2764</v>
      </c>
      <c r="H45" s="24">
        <f>'.'!H13*100</f>
        <v>610</v>
      </c>
      <c r="I45" s="24">
        <f>'.'!I13*100</f>
        <v>3497.9999999999995</v>
      </c>
      <c r="J45" s="24">
        <f>'.'!J13*100</f>
        <v>748</v>
      </c>
      <c r="K45" s="24">
        <f>'.'!K13*100</f>
        <v>4319</v>
      </c>
      <c r="L45" s="24">
        <f>'.'!L13*100</f>
        <v>1058</v>
      </c>
      <c r="M45" s="24">
        <f>'.'!M13*100</f>
        <v>5219</v>
      </c>
      <c r="N45" s="24">
        <f>'.'!N13*100</f>
        <v>318</v>
      </c>
      <c r="O45" s="24">
        <f>'.'!O13*100</f>
        <v>1530</v>
      </c>
      <c r="P45" s="24">
        <f>'.'!P13*100</f>
        <v>469.00000000000006</v>
      </c>
      <c r="Q45" s="24">
        <f>'.'!Q13*100</f>
        <v>2130</v>
      </c>
      <c r="R45" s="24">
        <f>'.'!R13*100</f>
        <v>607</v>
      </c>
      <c r="S45" s="24">
        <f>'.'!S13*100</f>
        <v>3454.9999999999995</v>
      </c>
      <c r="T45" s="24">
        <f>'.'!T13*100</f>
        <v>935</v>
      </c>
      <c r="U45" s="24">
        <f>'.'!U13*100</f>
        <v>5398</v>
      </c>
      <c r="V45" s="38">
        <f>'.'!V13*100</f>
        <v>1323</v>
      </c>
      <c r="W45" s="38">
        <f>'.'!W13*100</f>
        <v>7773</v>
      </c>
      <c r="X45" s="38">
        <f>'.'!X13*100</f>
        <v>1772</v>
      </c>
      <c r="Y45" s="38">
        <f>'.'!Y13*100</f>
        <v>10580</v>
      </c>
    </row>
    <row r="46" spans="1:25" x14ac:dyDescent="0.25">
      <c r="A46" s="71">
        <v>1300</v>
      </c>
      <c r="B46" s="24">
        <f>'.'!B14*100</f>
        <v>216</v>
      </c>
      <c r="C46" s="24">
        <f>'.'!C14*100</f>
        <v>963.00000000000011</v>
      </c>
      <c r="D46" s="24">
        <f>'.'!D14*100</f>
        <v>340</v>
      </c>
      <c r="E46" s="24">
        <f>'.'!E14*100</f>
        <v>1529</v>
      </c>
      <c r="F46" s="24">
        <f>'.'!F14*100</f>
        <v>445</v>
      </c>
      <c r="G46" s="24">
        <f>'.'!G14*100</f>
        <v>2283</v>
      </c>
      <c r="H46" s="24">
        <f>'.'!H14*100</f>
        <v>559</v>
      </c>
      <c r="I46" s="24">
        <f>'.'!I14*100</f>
        <v>2981</v>
      </c>
      <c r="J46" s="24">
        <f>'.'!J14*100</f>
        <v>685</v>
      </c>
      <c r="K46" s="24">
        <f>'.'!K14*100</f>
        <v>3679.9999999999995</v>
      </c>
      <c r="L46" s="24">
        <f>'.'!L14*100</f>
        <v>969.99999999999989</v>
      </c>
      <c r="M46" s="24">
        <f>'.'!M14*100</f>
        <v>5299</v>
      </c>
      <c r="N46" s="24">
        <f>'.'!N14*100</f>
        <v>270</v>
      </c>
      <c r="O46" s="24">
        <f>'.'!O14*100</f>
        <v>1204</v>
      </c>
      <c r="P46" s="24">
        <f>'.'!P14*100</f>
        <v>425</v>
      </c>
      <c r="Q46" s="24">
        <f>'.'!Q14*100</f>
        <v>1911</v>
      </c>
      <c r="R46" s="24">
        <f>'.'!R14*100</f>
        <v>557</v>
      </c>
      <c r="S46" s="24">
        <f>'.'!S14*100</f>
        <v>2853</v>
      </c>
      <c r="T46" s="24">
        <f>'.'!T14*100</f>
        <v>857</v>
      </c>
      <c r="U46" s="24">
        <f>'.'!U14*100</f>
        <v>4600</v>
      </c>
      <c r="V46" s="38">
        <f>'.'!V14*100</f>
        <v>1230</v>
      </c>
      <c r="W46" s="38">
        <f>'.'!W14*100</f>
        <v>6623</v>
      </c>
      <c r="X46" s="38">
        <f>'.'!X14*100</f>
        <v>1625</v>
      </c>
      <c r="Y46" s="38">
        <f>'.'!Y14*100</f>
        <v>9015</v>
      </c>
    </row>
    <row r="47" spans="1:25" x14ac:dyDescent="0.25">
      <c r="A47" s="71">
        <v>1400</v>
      </c>
      <c r="B47" s="24">
        <f>'.'!B15*100</f>
        <v>186</v>
      </c>
      <c r="C47" s="24">
        <f>'.'!C15*100</f>
        <v>771</v>
      </c>
      <c r="D47" s="24">
        <f>'.'!D15*100</f>
        <v>293</v>
      </c>
      <c r="E47" s="24">
        <f>'.'!E15*100</f>
        <v>1224</v>
      </c>
      <c r="F47" s="24">
        <f>'.'!F15*100</f>
        <v>411.00000000000006</v>
      </c>
      <c r="G47" s="24">
        <f>'.'!G15*100</f>
        <v>1828</v>
      </c>
      <c r="H47" s="24">
        <f>'.'!H15*100</f>
        <v>516</v>
      </c>
      <c r="I47" s="24">
        <f>'.'!I15*100</f>
        <v>2570</v>
      </c>
      <c r="J47" s="24">
        <f>'.'!J15*100</f>
        <v>633</v>
      </c>
      <c r="K47" s="24">
        <f>'.'!K15*100</f>
        <v>3173</v>
      </c>
      <c r="L47" s="24">
        <f>'.'!L15*100</f>
        <v>896.00000000000011</v>
      </c>
      <c r="M47" s="24">
        <f>'.'!M15*100</f>
        <v>4569</v>
      </c>
      <c r="N47" s="24">
        <f>'.'!N15*100</f>
        <v>233</v>
      </c>
      <c r="O47" s="24">
        <f>'.'!O15*100</f>
        <v>964</v>
      </c>
      <c r="P47" s="24">
        <f>'.'!P15*100</f>
        <v>366</v>
      </c>
      <c r="Q47" s="24">
        <f>'.'!Q15*100</f>
        <v>1530</v>
      </c>
      <c r="R47" s="24">
        <f>'.'!R15*100</f>
        <v>514</v>
      </c>
      <c r="S47" s="24">
        <f>'.'!S15*100</f>
        <v>2284</v>
      </c>
      <c r="T47" s="24">
        <f>'.'!T15*100</f>
        <v>791</v>
      </c>
      <c r="U47" s="24">
        <f>'.'!U15*100</f>
        <v>3965.9999999999995</v>
      </c>
      <c r="V47" s="38">
        <f>'.'!V15*100</f>
        <v>1120</v>
      </c>
      <c r="W47" s="38">
        <f>'.'!W15*100</f>
        <v>5711</v>
      </c>
      <c r="X47" s="38">
        <f>'.'!X15*100</f>
        <v>1500</v>
      </c>
      <c r="Y47" s="38">
        <f>'.'!Y15*100</f>
        <v>7773</v>
      </c>
    </row>
    <row r="48" spans="1:25" x14ac:dyDescent="0.25">
      <c r="A48" s="71">
        <v>1500</v>
      </c>
      <c r="B48" s="24">
        <f>'.'!B16*100</f>
        <v>162</v>
      </c>
      <c r="C48" s="24">
        <f>'.'!C16*100</f>
        <v>627</v>
      </c>
      <c r="D48" s="24">
        <f>'.'!D16*100</f>
        <v>254.99999999999997</v>
      </c>
      <c r="E48" s="24">
        <f>'.'!E16*100</f>
        <v>994.99999999999989</v>
      </c>
      <c r="F48" s="24">
        <f>'.'!F16*100</f>
        <v>377</v>
      </c>
      <c r="G48" s="24">
        <f>'.'!G16*100</f>
        <v>1486</v>
      </c>
      <c r="H48" s="24">
        <f>'.'!H16*100</f>
        <v>480</v>
      </c>
      <c r="I48" s="24">
        <f>'.'!I16*100</f>
        <v>2116</v>
      </c>
      <c r="J48" s="24">
        <f>'.'!J16*100</f>
        <v>587</v>
      </c>
      <c r="K48" s="24">
        <f>'.'!K16*100</f>
        <v>2764</v>
      </c>
      <c r="L48" s="24">
        <f>'.'!L16*100</f>
        <v>832</v>
      </c>
      <c r="M48" s="24">
        <f>'.'!M16*100</f>
        <v>3979.9999999999995</v>
      </c>
      <c r="N48" s="24">
        <f>'.'!N16*100</f>
        <v>202</v>
      </c>
      <c r="O48" s="24">
        <f>'.'!O16*100</f>
        <v>784</v>
      </c>
      <c r="P48" s="24">
        <f>'.'!P16*100</f>
        <v>318</v>
      </c>
      <c r="Q48" s="24">
        <f>'.'!Q16*100</f>
        <v>1244</v>
      </c>
      <c r="R48" s="24">
        <f>'.'!R16*100</f>
        <v>472</v>
      </c>
      <c r="S48" s="24">
        <f>'.'!S16*100</f>
        <v>1857</v>
      </c>
      <c r="T48" s="24">
        <f>'.'!T16*100</f>
        <v>734</v>
      </c>
      <c r="U48" s="24">
        <f>'.'!U16*100</f>
        <v>3454.9999999999995</v>
      </c>
      <c r="V48" s="38">
        <f>'.'!V16*100</f>
        <v>1040</v>
      </c>
      <c r="W48" s="38">
        <f>'.'!W16*100</f>
        <v>4975</v>
      </c>
      <c r="X48" s="38">
        <f>'.'!X16*100</f>
        <v>1393</v>
      </c>
      <c r="Y48" s="38">
        <f>'.'!Y16*100</f>
        <v>6770.9999999999991</v>
      </c>
    </row>
    <row r="49" spans="1:25" x14ac:dyDescent="0.25">
      <c r="A49" s="71">
        <v>1600</v>
      </c>
      <c r="B49" s="72">
        <f>'.'!B17*100</f>
        <v>142</v>
      </c>
      <c r="C49" s="72">
        <f>'.'!C17*100</f>
        <v>517</v>
      </c>
      <c r="D49" s="24">
        <f>'.'!D17*100</f>
        <v>224.00000000000003</v>
      </c>
      <c r="E49" s="24">
        <f>'.'!E17*100</f>
        <v>819.99999999999989</v>
      </c>
      <c r="F49" s="24">
        <f>'.'!F17*100</f>
        <v>331</v>
      </c>
      <c r="G49" s="24">
        <f>'.'!G17*1000</f>
        <v>1240</v>
      </c>
      <c r="H49" s="24">
        <f>'.'!H17*100</f>
        <v>448.00000000000006</v>
      </c>
      <c r="I49" s="24">
        <f>'.'!I17*100</f>
        <v>1743</v>
      </c>
      <c r="J49" s="24">
        <f>'.'!J17*100</f>
        <v>548</v>
      </c>
      <c r="K49" s="24">
        <f>'.'!K17*100</f>
        <v>2391</v>
      </c>
      <c r="L49" s="24">
        <f>'.'!L17*100</f>
        <v>776</v>
      </c>
      <c r="M49" s="24">
        <f>'.'!M17*100</f>
        <v>3497.9999999999995</v>
      </c>
      <c r="N49" s="24">
        <f>'.'!N17*100</f>
        <v>178</v>
      </c>
      <c r="O49" s="24">
        <f>'.'!O17*100</f>
        <v>646</v>
      </c>
      <c r="P49" s="24">
        <f>'.'!P17*100</f>
        <v>280</v>
      </c>
      <c r="Q49" s="24">
        <f>'.'!Q17*100</f>
        <v>1025</v>
      </c>
      <c r="R49" s="24">
        <f>'.'!R17*100</f>
        <v>413.99999999999994</v>
      </c>
      <c r="S49" s="24">
        <f>'.'!S17*100</f>
        <v>1530</v>
      </c>
      <c r="T49" s="24">
        <f>'.'!T17*100</f>
        <v>685</v>
      </c>
      <c r="U49" s="24">
        <f>'.'!U17*100</f>
        <v>2989</v>
      </c>
      <c r="V49" s="24">
        <f>'.'!V17*100</f>
        <v>969.99999999999989</v>
      </c>
      <c r="W49" s="24">
        <f>'.'!W17*100</f>
        <v>4373</v>
      </c>
      <c r="X49" s="38">
        <f>'.'!X17*100</f>
        <v>1300</v>
      </c>
      <c r="Y49" s="38">
        <f>'.'!Y17*100</f>
        <v>5951</v>
      </c>
    </row>
    <row r="50" spans="1:25" x14ac:dyDescent="0.25">
      <c r="A50" s="71">
        <v>1700</v>
      </c>
      <c r="B50" s="72">
        <f>'.'!B18*100</f>
        <v>126</v>
      </c>
      <c r="C50" s="72">
        <f>'.'!C18*100</f>
        <v>430.99999999999994</v>
      </c>
      <c r="D50" s="24">
        <f>'.'!D18*100</f>
        <v>198</v>
      </c>
      <c r="E50" s="24">
        <f>'.'!E18*100</f>
        <v>684</v>
      </c>
      <c r="F50" s="24">
        <f>'.'!F18*100</f>
        <v>293</v>
      </c>
      <c r="G50" s="24">
        <f>'.'!G18*100</f>
        <v>1021.0000000000001</v>
      </c>
      <c r="H50" s="24">
        <f>'.'!H18*100</f>
        <v>413.99999999999994</v>
      </c>
      <c r="I50" s="24">
        <f>'.'!I18*100</f>
        <v>1453</v>
      </c>
      <c r="J50" s="24">
        <f>'.'!J18*100</f>
        <v>514</v>
      </c>
      <c r="K50" s="24">
        <f>'.'!K18*100</f>
        <v>1994.0000000000002</v>
      </c>
      <c r="L50" s="24">
        <f>'.'!L18*100</f>
        <v>728</v>
      </c>
      <c r="M50" s="24">
        <f>'.'!M18*100</f>
        <v>3090</v>
      </c>
      <c r="N50" s="24">
        <f>'.'!N18*100</f>
        <v>157</v>
      </c>
      <c r="O50" s="24">
        <f>'.'!O18*100</f>
        <v>538</v>
      </c>
      <c r="P50" s="24">
        <f>'.'!P18*100</f>
        <v>247.00000000000003</v>
      </c>
      <c r="Q50" s="24">
        <f>'.'!Q18*100</f>
        <v>855.00000000000011</v>
      </c>
      <c r="R50" s="24">
        <f>'.'!R18*100</f>
        <v>367</v>
      </c>
      <c r="S50" s="24">
        <f>'.'!S18*100</f>
        <v>1276</v>
      </c>
      <c r="T50" s="24">
        <f>'.'!T18*100</f>
        <v>643</v>
      </c>
      <c r="U50" s="24">
        <f>'.'!U18*100</f>
        <v>2492</v>
      </c>
      <c r="V50" s="24">
        <f>'.'!V18*100</f>
        <v>910</v>
      </c>
      <c r="W50" s="24">
        <f>'.'!W18*100</f>
        <v>3872.9999999999995</v>
      </c>
      <c r="X50" s="38">
        <f>'.'!X18*100</f>
        <v>1218</v>
      </c>
      <c r="Y50" s="38">
        <f>'.'!Y18*100</f>
        <v>5272</v>
      </c>
    </row>
    <row r="51" spans="1:25" x14ac:dyDescent="0.25">
      <c r="A51" s="71">
        <v>1800</v>
      </c>
      <c r="B51" s="72">
        <f>'.'!B19*100</f>
        <v>112.00000000000001</v>
      </c>
      <c r="C51" s="72">
        <f>'.'!C19*100</f>
        <v>363</v>
      </c>
      <c r="D51" s="24">
        <f>'.'!D19*100</f>
        <v>176</v>
      </c>
      <c r="E51" s="24">
        <f>'.'!E19*100</f>
        <v>576</v>
      </c>
      <c r="F51" s="24">
        <f>'.'!F19*100</f>
        <v>261</v>
      </c>
      <c r="G51" s="24">
        <f>'.'!G19*100</f>
        <v>860</v>
      </c>
      <c r="H51" s="24">
        <f>'.'!H19*100</f>
        <v>369</v>
      </c>
      <c r="I51" s="24">
        <f>'.'!I19*100</f>
        <v>1221</v>
      </c>
      <c r="J51" s="24">
        <f>'.'!J19*100</f>
        <v>484</v>
      </c>
      <c r="K51" s="24">
        <f>'.'!K19*100</f>
        <v>1676.0000000000002</v>
      </c>
      <c r="L51" s="24">
        <f>'.'!L19*100</f>
        <v>685</v>
      </c>
      <c r="M51" s="24">
        <f>'.'!M19*100</f>
        <v>2764</v>
      </c>
      <c r="N51" s="72">
        <f>'.'!N19*100</f>
        <v>140</v>
      </c>
      <c r="O51" s="72">
        <f>'.'!O19*100</f>
        <v>453</v>
      </c>
      <c r="P51" s="24">
        <f>'.'!P19*100</f>
        <v>221</v>
      </c>
      <c r="Q51" s="24">
        <f>'.'!Q19*100</f>
        <v>720</v>
      </c>
      <c r="R51" s="24">
        <f>'.'!R19*100</f>
        <v>327</v>
      </c>
      <c r="S51" s="24">
        <f>'.'!S19*100</f>
        <v>1057</v>
      </c>
      <c r="T51" s="24">
        <f>'.'!T19*100</f>
        <v>605</v>
      </c>
      <c r="U51" s="24">
        <f>'.'!U19*100</f>
        <v>2099</v>
      </c>
      <c r="V51" s="24">
        <f>'.'!V19*100</f>
        <v>856</v>
      </c>
      <c r="W51" s="24">
        <f>'.'!W19*100</f>
        <v>3454.9999999999995</v>
      </c>
      <c r="X51" s="38">
        <f>'.'!X19*100</f>
        <v>1147</v>
      </c>
      <c r="Y51" s="38">
        <f>'.'!Y19*100</f>
        <v>4702</v>
      </c>
    </row>
    <row r="52" spans="1:25" x14ac:dyDescent="0.25">
      <c r="A52" s="71">
        <v>1900</v>
      </c>
      <c r="B52" s="72">
        <f>'.'!B20*100</f>
        <v>101</v>
      </c>
      <c r="C52" s="72">
        <f>'.'!C20*100</f>
        <v>308</v>
      </c>
      <c r="D52" s="24">
        <f>'.'!D20*100</f>
        <v>158</v>
      </c>
      <c r="E52" s="24">
        <f>'.'!E20*100</f>
        <v>490.00000000000006</v>
      </c>
      <c r="F52" s="24">
        <f>'.'!F20*100</f>
        <v>234</v>
      </c>
      <c r="G52" s="24">
        <f>'.'!G20*100</f>
        <v>731</v>
      </c>
      <c r="H52" s="24">
        <f>'.'!H20*100</f>
        <v>331</v>
      </c>
      <c r="I52" s="24">
        <f>'.'!I20*100</f>
        <v>1041</v>
      </c>
      <c r="J52" s="24">
        <f>'.'!J20*100</f>
        <v>451</v>
      </c>
      <c r="K52" s="24">
        <f>'.'!K20*100</f>
        <v>1428</v>
      </c>
      <c r="L52" s="24">
        <f>'.'!L20*100</f>
        <v>647</v>
      </c>
      <c r="M52" s="24">
        <f>'.'!M20*100</f>
        <v>2468</v>
      </c>
      <c r="N52" s="72">
        <f>'.'!N20*100</f>
        <v>126</v>
      </c>
      <c r="O52" s="72">
        <f>'.'!O20*100</f>
        <v>386</v>
      </c>
      <c r="P52" s="24">
        <f>'.'!P20*100</f>
        <v>198</v>
      </c>
      <c r="Q52" s="24">
        <f>'.'!Q20*100</f>
        <v>612</v>
      </c>
      <c r="R52" s="24">
        <f>'.'!R20*100</f>
        <v>293</v>
      </c>
      <c r="S52" s="24">
        <f>'.'!S20*100</f>
        <v>914</v>
      </c>
      <c r="T52" s="24">
        <f>'.'!T20*100</f>
        <v>564</v>
      </c>
      <c r="U52" s="24">
        <f>'.'!U20*100</f>
        <v>1785.0000000000002</v>
      </c>
      <c r="V52" s="24">
        <f>'.'!V20*100</f>
        <v>809</v>
      </c>
      <c r="W52" s="24">
        <f>'.'!W20*100</f>
        <v>3084</v>
      </c>
      <c r="X52" s="38">
        <f>'.'!X20*100</f>
        <v>1083</v>
      </c>
      <c r="Y52" s="38">
        <f>'.'!Y20*100</f>
        <v>4220</v>
      </c>
    </row>
    <row r="53" spans="1:25" x14ac:dyDescent="0.25">
      <c r="A53" s="71">
        <v>2000</v>
      </c>
      <c r="B53" s="72">
        <f>'.'!B21*100</f>
        <v>91</v>
      </c>
      <c r="C53" s="72">
        <f>'.'!C21*100</f>
        <v>264</v>
      </c>
      <c r="D53" s="72">
        <f>'.'!D21*100</f>
        <v>143</v>
      </c>
      <c r="E53" s="72">
        <f>'.'!E21*100</f>
        <v>420</v>
      </c>
      <c r="F53" s="24">
        <f>'.'!F21*100</f>
        <v>212</v>
      </c>
      <c r="G53" s="24">
        <f>'.'!G21*100</f>
        <v>627</v>
      </c>
      <c r="H53" s="24">
        <f>'.'!H21*100</f>
        <v>299</v>
      </c>
      <c r="I53" s="24">
        <f>'.'!I21*100</f>
        <v>893</v>
      </c>
      <c r="J53" s="24">
        <f>'.'!J21*100</f>
        <v>407</v>
      </c>
      <c r="K53" s="24">
        <f>'.'!K21*100</f>
        <v>1224</v>
      </c>
      <c r="L53" s="24">
        <f>'.'!L21*100</f>
        <v>613</v>
      </c>
      <c r="M53" s="24">
        <f>'.'!M21*100</f>
        <v>2116</v>
      </c>
      <c r="N53" s="72">
        <f>'.'!N21*100</f>
        <v>112.99999999999999</v>
      </c>
      <c r="O53" s="72">
        <f>'.'!O21*100</f>
        <v>331</v>
      </c>
      <c r="P53" s="24">
        <f>'.'!P21*100</f>
        <v>178</v>
      </c>
      <c r="Q53" s="24">
        <f>'.'!Q21*100</f>
        <v>525</v>
      </c>
      <c r="R53" s="24">
        <f>'.'!R21*100</f>
        <v>264</v>
      </c>
      <c r="S53" s="24">
        <f>'.'!S21*100</f>
        <v>784</v>
      </c>
      <c r="T53" s="24">
        <f>'.'!T21*100</f>
        <v>508</v>
      </c>
      <c r="U53" s="24">
        <f>'.'!U21*100</f>
        <v>1530</v>
      </c>
      <c r="V53" s="24">
        <f>'.'!V21*100</f>
        <v>766</v>
      </c>
      <c r="W53" s="24">
        <f>'.'!W21*100</f>
        <v>2644</v>
      </c>
      <c r="X53" s="38">
        <f>'.'!X21*100</f>
        <v>1026</v>
      </c>
      <c r="Y53" s="38">
        <f>'.'!Y21*100</f>
        <v>3809.0000000000005</v>
      </c>
    </row>
    <row r="55" spans="1:25" x14ac:dyDescent="0.25">
      <c r="A55" t="s">
        <v>97</v>
      </c>
    </row>
    <row r="56" spans="1:25" x14ac:dyDescent="0.25">
      <c r="A56" s="83" t="s">
        <v>98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</row>
    <row r="57" spans="1:25" x14ac:dyDescent="0.25">
      <c r="A57" s="83" t="s">
        <v>99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</row>
    <row r="59" spans="1:25" s="64" customFormat="1" x14ac:dyDescent="0.25">
      <c r="A59" s="78"/>
      <c r="B59" s="64" t="s">
        <v>92</v>
      </c>
    </row>
    <row r="60" spans="1:25" s="64" customFormat="1" x14ac:dyDescent="0.25">
      <c r="A60" s="79"/>
      <c r="B60" s="64" t="s">
        <v>93</v>
      </c>
    </row>
    <row r="61" spans="1:25" s="64" customFormat="1" x14ac:dyDescent="0.25">
      <c r="A61" s="81"/>
      <c r="B61" s="64" t="s">
        <v>95</v>
      </c>
    </row>
    <row r="62" spans="1:25" s="64" customFormat="1" x14ac:dyDescent="0.25">
      <c r="A62" s="80"/>
      <c r="B62" s="82" t="s">
        <v>96</v>
      </c>
    </row>
    <row r="63" spans="1:25" s="64" customFormat="1" x14ac:dyDescent="0.25"/>
    <row r="64" spans="1:25" x14ac:dyDescent="0.25">
      <c r="A64" s="174" t="s">
        <v>60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86"/>
      <c r="S64" s="86"/>
      <c r="T64" s="86"/>
      <c r="U64" s="86"/>
      <c r="V64" s="86"/>
      <c r="W64" s="86"/>
      <c r="X64" s="87"/>
    </row>
    <row r="65" spans="1:17" x14ac:dyDescent="0.25">
      <c r="A65" s="167" t="s">
        <v>61</v>
      </c>
      <c r="B65" s="168"/>
      <c r="C65" s="85"/>
      <c r="D65" s="171">
        <v>25</v>
      </c>
      <c r="E65" s="171"/>
      <c r="F65" s="171">
        <v>30</v>
      </c>
      <c r="G65" s="171"/>
      <c r="H65" s="171">
        <v>35</v>
      </c>
      <c r="I65" s="171"/>
      <c r="J65" s="171">
        <v>40</v>
      </c>
      <c r="K65" s="171"/>
      <c r="L65" s="171">
        <v>50</v>
      </c>
      <c r="M65" s="171"/>
      <c r="N65" s="171">
        <v>60</v>
      </c>
      <c r="O65" s="171"/>
      <c r="P65" s="172">
        <v>70</v>
      </c>
      <c r="Q65" s="173"/>
    </row>
    <row r="66" spans="1:17" x14ac:dyDescent="0.25">
      <c r="A66" s="169" t="s">
        <v>62</v>
      </c>
      <c r="B66" s="170"/>
      <c r="C66" s="170"/>
      <c r="D66" s="159">
        <v>-10</v>
      </c>
      <c r="E66" s="159"/>
      <c r="F66" s="159">
        <v>-8.3000000000000007</v>
      </c>
      <c r="G66" s="159"/>
      <c r="H66" s="159">
        <v>-7.2</v>
      </c>
      <c r="I66" s="159"/>
      <c r="J66" s="159">
        <v>-6.3</v>
      </c>
      <c r="K66" s="159"/>
      <c r="L66" s="159">
        <v>-5</v>
      </c>
      <c r="M66" s="159"/>
      <c r="N66" s="159">
        <v>-4.2</v>
      </c>
      <c r="O66" s="159"/>
      <c r="P66" s="159">
        <v>-3.6</v>
      </c>
      <c r="Q66" s="159"/>
    </row>
  </sheetData>
  <mergeCells count="44">
    <mergeCell ref="T34:U34"/>
    <mergeCell ref="V34:W34"/>
    <mergeCell ref="X34:Y34"/>
    <mergeCell ref="J34:K34"/>
    <mergeCell ref="L34:M34"/>
    <mergeCell ref="N34:O34"/>
    <mergeCell ref="P34:Q34"/>
    <mergeCell ref="R34:S34"/>
    <mergeCell ref="T6:U6"/>
    <mergeCell ref="V6:W6"/>
    <mergeCell ref="A1:W1"/>
    <mergeCell ref="B6:C6"/>
    <mergeCell ref="D6:E6"/>
    <mergeCell ref="F6:G6"/>
    <mergeCell ref="H6:I6"/>
    <mergeCell ref="J6:K6"/>
    <mergeCell ref="L6:M6"/>
    <mergeCell ref="A2:W2"/>
    <mergeCell ref="P65:Q65"/>
    <mergeCell ref="A64:Q64"/>
    <mergeCell ref="N6:O6"/>
    <mergeCell ref="P6:Q6"/>
    <mergeCell ref="R6:S6"/>
    <mergeCell ref="A34:A35"/>
    <mergeCell ref="B34:C34"/>
    <mergeCell ref="D34:E34"/>
    <mergeCell ref="F34:G34"/>
    <mergeCell ref="H34:I34"/>
    <mergeCell ref="L66:M66"/>
    <mergeCell ref="N66:O66"/>
    <mergeCell ref="P66:Q66"/>
    <mergeCell ref="A6:A7"/>
    <mergeCell ref="A65:B65"/>
    <mergeCell ref="A66:C66"/>
    <mergeCell ref="D66:E66"/>
    <mergeCell ref="F66:G66"/>
    <mergeCell ref="H66:I66"/>
    <mergeCell ref="J66:K66"/>
    <mergeCell ref="D65:E65"/>
    <mergeCell ref="F65:G65"/>
    <mergeCell ref="H65:I65"/>
    <mergeCell ref="J65:K65"/>
    <mergeCell ref="L65:M65"/>
    <mergeCell ref="N65:O6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2" sqref="E32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C1" sqref="C1"/>
    </sheetView>
  </sheetViews>
  <sheetFormatPr defaultRowHeight="15" x14ac:dyDescent="0.25"/>
  <cols>
    <col min="1" max="1" width="12.75" customWidth="1"/>
  </cols>
  <sheetData>
    <row r="1" spans="1:15" x14ac:dyDescent="0.25">
      <c r="C1" s="88" t="s">
        <v>142</v>
      </c>
    </row>
    <row r="3" spans="1:15" x14ac:dyDescent="0.25">
      <c r="A3" s="89" t="s">
        <v>103</v>
      </c>
      <c r="B3" s="90" t="s">
        <v>104</v>
      </c>
      <c r="C3" s="90" t="s">
        <v>81</v>
      </c>
      <c r="D3" s="90" t="s">
        <v>65</v>
      </c>
      <c r="E3" s="90" t="s">
        <v>82</v>
      </c>
      <c r="F3" s="90" t="s">
        <v>83</v>
      </c>
      <c r="G3" s="90" t="s">
        <v>105</v>
      </c>
      <c r="H3" s="90" t="s">
        <v>84</v>
      </c>
      <c r="I3" s="90" t="s">
        <v>106</v>
      </c>
      <c r="J3" s="90" t="s">
        <v>85</v>
      </c>
      <c r="K3" s="90" t="s">
        <v>66</v>
      </c>
      <c r="L3" s="90" t="s">
        <v>86</v>
      </c>
      <c r="M3" s="90" t="s">
        <v>67</v>
      </c>
      <c r="N3" s="90" t="s">
        <v>107</v>
      </c>
      <c r="O3" s="90" t="s">
        <v>87</v>
      </c>
    </row>
    <row r="4" spans="1:15" x14ac:dyDescent="0.25">
      <c r="A4" s="89" t="s">
        <v>108</v>
      </c>
      <c r="B4" s="91">
        <v>28.2</v>
      </c>
      <c r="C4" s="91">
        <v>33.5</v>
      </c>
      <c r="D4" s="91">
        <v>38.799999999999997</v>
      </c>
      <c r="E4" s="91">
        <v>44.1</v>
      </c>
      <c r="F4" s="91">
        <v>49.3</v>
      </c>
      <c r="G4" s="91">
        <v>54.6</v>
      </c>
      <c r="H4" s="91">
        <v>59.8</v>
      </c>
      <c r="I4" s="91">
        <v>38.799999999999997</v>
      </c>
      <c r="J4" s="91">
        <v>46.7</v>
      </c>
      <c r="K4" s="91">
        <v>54.5</v>
      </c>
      <c r="L4" s="91">
        <v>62.4</v>
      </c>
      <c r="M4" s="91">
        <v>70.3</v>
      </c>
      <c r="N4" s="91">
        <v>78.2</v>
      </c>
      <c r="O4" s="91">
        <v>86.1</v>
      </c>
    </row>
    <row r="5" spans="1:15" x14ac:dyDescent="0.25">
      <c r="A5" s="89" t="s">
        <v>109</v>
      </c>
      <c r="B5" s="91">
        <v>26.8</v>
      </c>
      <c r="C5" s="91">
        <v>32</v>
      </c>
      <c r="D5" s="91">
        <v>37.299999999999997</v>
      </c>
      <c r="E5" s="91">
        <v>42.6</v>
      </c>
      <c r="F5" s="91">
        <v>47.8</v>
      </c>
      <c r="G5" s="91">
        <v>53.1</v>
      </c>
      <c r="H5" s="91">
        <v>58.3</v>
      </c>
      <c r="I5" s="91">
        <v>37.299999999999997</v>
      </c>
      <c r="J5" s="91">
        <v>45.2</v>
      </c>
      <c r="K5" s="91">
        <v>53</v>
      </c>
      <c r="L5" s="91">
        <v>60.9</v>
      </c>
      <c r="M5" s="91">
        <v>68.8</v>
      </c>
      <c r="N5" s="91">
        <v>76.7</v>
      </c>
      <c r="O5" s="91">
        <v>84.6</v>
      </c>
    </row>
    <row r="6" spans="1:15" x14ac:dyDescent="0.25">
      <c r="A6" s="89" t="s">
        <v>110</v>
      </c>
      <c r="B6" s="91">
        <v>24.7</v>
      </c>
      <c r="C6" s="91">
        <v>30</v>
      </c>
      <c r="D6" s="91">
        <v>35.200000000000003</v>
      </c>
      <c r="E6" s="91">
        <v>40.5</v>
      </c>
      <c r="F6" s="91">
        <v>45.7</v>
      </c>
      <c r="G6" s="91">
        <v>51</v>
      </c>
      <c r="H6" s="91">
        <v>56.3</v>
      </c>
      <c r="I6" s="91">
        <v>35.200000000000003</v>
      </c>
      <c r="J6" s="91">
        <v>43.1</v>
      </c>
      <c r="K6" s="91">
        <v>51</v>
      </c>
      <c r="L6" s="91">
        <v>58.9</v>
      </c>
      <c r="M6" s="91">
        <v>66.8</v>
      </c>
      <c r="N6" s="91">
        <v>74.7</v>
      </c>
      <c r="O6" s="91">
        <v>82.6</v>
      </c>
    </row>
    <row r="7" spans="1:15" x14ac:dyDescent="0.25">
      <c r="A7" s="89" t="s">
        <v>111</v>
      </c>
      <c r="B7" s="91">
        <v>23.8</v>
      </c>
      <c r="C7" s="91">
        <v>29</v>
      </c>
      <c r="D7" s="91">
        <v>34.299999999999997</v>
      </c>
      <c r="E7" s="91">
        <v>39.6</v>
      </c>
      <c r="F7" s="91">
        <v>44.8</v>
      </c>
      <c r="G7" s="91">
        <v>50.1</v>
      </c>
      <c r="H7" s="91">
        <v>55.3</v>
      </c>
      <c r="I7" s="91">
        <v>34.299999999999997</v>
      </c>
      <c r="J7" s="91">
        <v>42.2</v>
      </c>
      <c r="K7" s="91">
        <v>50.1</v>
      </c>
      <c r="L7" s="91">
        <v>57.9</v>
      </c>
      <c r="M7" s="91">
        <v>65.8</v>
      </c>
      <c r="N7" s="91">
        <v>73.7</v>
      </c>
      <c r="O7" s="91">
        <v>81.599999999999994</v>
      </c>
    </row>
    <row r="8" spans="1:15" x14ac:dyDescent="0.25">
      <c r="A8" s="89" t="s">
        <v>112</v>
      </c>
      <c r="B8" s="91">
        <v>22.9</v>
      </c>
      <c r="C8" s="91">
        <v>28.2</v>
      </c>
      <c r="D8" s="91">
        <v>33.5</v>
      </c>
      <c r="E8" s="91">
        <v>38.799999999999997</v>
      </c>
      <c r="F8" s="91">
        <v>44</v>
      </c>
      <c r="G8" s="91">
        <v>49.3</v>
      </c>
      <c r="H8" s="91">
        <v>54.5</v>
      </c>
      <c r="I8" s="91">
        <v>33.5</v>
      </c>
      <c r="J8" s="91">
        <v>41.4</v>
      </c>
      <c r="K8" s="91">
        <v>49.2</v>
      </c>
      <c r="L8" s="91">
        <v>57.1</v>
      </c>
      <c r="M8" s="91">
        <v>65</v>
      </c>
      <c r="N8" s="91">
        <v>72.900000000000006</v>
      </c>
      <c r="O8" s="91">
        <v>80.8</v>
      </c>
    </row>
    <row r="9" spans="1:15" ht="15.75" thickBot="1" x14ac:dyDescent="0.3">
      <c r="A9" s="92" t="s">
        <v>113</v>
      </c>
      <c r="B9" s="93">
        <v>22.4</v>
      </c>
      <c r="C9" s="93">
        <v>22.7</v>
      </c>
      <c r="D9" s="93">
        <v>32.9</v>
      </c>
      <c r="E9" s="93">
        <v>38.200000000000003</v>
      </c>
      <c r="F9" s="93">
        <v>43.4</v>
      </c>
      <c r="G9" s="93">
        <v>48.7</v>
      </c>
      <c r="H9" s="93">
        <v>54</v>
      </c>
      <c r="I9" s="93">
        <v>32.9</v>
      </c>
      <c r="J9" s="93">
        <v>40.799999999999997</v>
      </c>
      <c r="K9" s="93">
        <v>48.7</v>
      </c>
      <c r="L9" s="93">
        <v>56.6</v>
      </c>
      <c r="M9" s="93">
        <v>64.5</v>
      </c>
      <c r="N9" s="93">
        <v>72.400000000000006</v>
      </c>
      <c r="O9" s="93">
        <v>80.3</v>
      </c>
    </row>
    <row r="10" spans="1:15" ht="15.75" thickTop="1" x14ac:dyDescent="0.25">
      <c r="A10" s="94" t="s">
        <v>114</v>
      </c>
      <c r="B10" s="95">
        <v>22</v>
      </c>
      <c r="C10" s="95">
        <v>25.7</v>
      </c>
      <c r="D10" s="95">
        <v>29.3</v>
      </c>
      <c r="E10" s="95">
        <v>33.1</v>
      </c>
      <c r="F10" s="95">
        <v>36.700000000000003</v>
      </c>
      <c r="G10" s="95">
        <v>40.4</v>
      </c>
      <c r="H10" s="95">
        <v>44.1</v>
      </c>
      <c r="I10" s="95">
        <v>29.3</v>
      </c>
      <c r="J10" s="95">
        <v>34.9</v>
      </c>
      <c r="K10" s="95">
        <v>40.4</v>
      </c>
      <c r="L10" s="95">
        <v>46</v>
      </c>
      <c r="M10" s="95">
        <v>51.5</v>
      </c>
      <c r="N10" s="95">
        <v>57</v>
      </c>
      <c r="O10" s="95">
        <v>62.6</v>
      </c>
    </row>
    <row r="11" spans="1:15" x14ac:dyDescent="0.25">
      <c r="A11" s="89" t="s">
        <v>115</v>
      </c>
      <c r="B11" s="91">
        <v>20.5</v>
      </c>
      <c r="C11" s="91">
        <v>24.2</v>
      </c>
      <c r="D11" s="91">
        <v>27.8</v>
      </c>
      <c r="E11" s="91">
        <v>31.6</v>
      </c>
      <c r="F11" s="91">
        <v>35.200000000000003</v>
      </c>
      <c r="G11" s="91">
        <v>38.9</v>
      </c>
      <c r="H11" s="91">
        <v>42.6</v>
      </c>
      <c r="I11" s="91">
        <v>27.8</v>
      </c>
      <c r="J11" s="91">
        <v>33.4</v>
      </c>
      <c r="K11" s="91">
        <v>38.9</v>
      </c>
      <c r="L11" s="91">
        <v>44.5</v>
      </c>
      <c r="M11" s="91">
        <v>50</v>
      </c>
      <c r="N11" s="91">
        <v>55.5</v>
      </c>
      <c r="O11" s="91">
        <v>61.1</v>
      </c>
    </row>
    <row r="12" spans="1:15" x14ac:dyDescent="0.25">
      <c r="A12" s="89" t="s">
        <v>116</v>
      </c>
      <c r="B12" s="91">
        <v>18.399999999999999</v>
      </c>
      <c r="C12" s="91">
        <v>22.1</v>
      </c>
      <c r="D12" s="91">
        <v>25.8</v>
      </c>
      <c r="E12" s="91">
        <v>29.5</v>
      </c>
      <c r="F12" s="91">
        <v>33.200000000000003</v>
      </c>
      <c r="G12" s="91">
        <v>36.9</v>
      </c>
      <c r="H12" s="91">
        <v>40.6</v>
      </c>
      <c r="I12" s="91">
        <v>25.8</v>
      </c>
      <c r="J12" s="91">
        <v>31.4</v>
      </c>
      <c r="K12" s="91">
        <v>36.9</v>
      </c>
      <c r="L12" s="91">
        <v>42.4</v>
      </c>
      <c r="M12" s="91">
        <v>47.9</v>
      </c>
      <c r="N12" s="91">
        <v>53.5</v>
      </c>
      <c r="O12" s="91">
        <v>59</v>
      </c>
    </row>
    <row r="13" spans="1:15" x14ac:dyDescent="0.25">
      <c r="A13" s="89" t="s">
        <v>117</v>
      </c>
      <c r="B13" s="91">
        <v>17.5</v>
      </c>
      <c r="C13" s="91">
        <v>21.2</v>
      </c>
      <c r="D13" s="91">
        <v>24.9</v>
      </c>
      <c r="E13" s="91">
        <v>28.6</v>
      </c>
      <c r="F13" s="91">
        <v>32.200000000000003</v>
      </c>
      <c r="G13" s="91">
        <v>35.9</v>
      </c>
      <c r="H13" s="91">
        <v>39.6</v>
      </c>
      <c r="I13" s="91">
        <v>24.9</v>
      </c>
      <c r="J13" s="91">
        <v>30.4</v>
      </c>
      <c r="K13" s="91">
        <v>35.9</v>
      </c>
      <c r="L13" s="91">
        <v>41.5</v>
      </c>
      <c r="M13" s="91">
        <v>47</v>
      </c>
      <c r="N13" s="91">
        <v>52.5</v>
      </c>
      <c r="O13" s="91">
        <v>58.1</v>
      </c>
    </row>
    <row r="14" spans="1:15" x14ac:dyDescent="0.25">
      <c r="A14" s="89" t="s">
        <v>118</v>
      </c>
      <c r="B14" s="91">
        <v>16.7</v>
      </c>
      <c r="C14" s="91">
        <v>20.399999999999999</v>
      </c>
      <c r="D14" s="91">
        <v>24</v>
      </c>
      <c r="E14" s="91">
        <v>27.8</v>
      </c>
      <c r="F14" s="91">
        <v>31.4</v>
      </c>
      <c r="G14" s="91">
        <v>35.1</v>
      </c>
      <c r="H14" s="91">
        <v>38.799999999999997</v>
      </c>
      <c r="I14" s="91">
        <v>24</v>
      </c>
      <c r="J14" s="91">
        <v>29.6</v>
      </c>
      <c r="K14" s="91">
        <v>35.1</v>
      </c>
      <c r="L14" s="91">
        <v>40.6</v>
      </c>
      <c r="M14" s="91">
        <v>46.2</v>
      </c>
      <c r="N14" s="91">
        <v>51.7</v>
      </c>
      <c r="O14" s="91">
        <v>57.2</v>
      </c>
    </row>
    <row r="15" spans="1:15" ht="15.75" thickBot="1" x14ac:dyDescent="0.3">
      <c r="A15" s="92" t="s">
        <v>119</v>
      </c>
      <c r="B15" s="93">
        <v>16.100000000000001</v>
      </c>
      <c r="C15" s="93">
        <v>19.8</v>
      </c>
      <c r="D15" s="93">
        <v>23.5</v>
      </c>
      <c r="E15" s="93">
        <v>27.2</v>
      </c>
      <c r="F15" s="93">
        <v>30.9</v>
      </c>
      <c r="G15" s="93">
        <v>34.6</v>
      </c>
      <c r="H15" s="93">
        <v>38.299999999999997</v>
      </c>
      <c r="I15" s="93">
        <v>23.5</v>
      </c>
      <c r="J15" s="93">
        <v>29</v>
      </c>
      <c r="K15" s="93">
        <v>34.6</v>
      </c>
      <c r="L15" s="93">
        <v>40.1</v>
      </c>
      <c r="M15" s="93">
        <v>45.6</v>
      </c>
      <c r="N15" s="93">
        <v>51.2</v>
      </c>
      <c r="O15" s="93">
        <v>56.7</v>
      </c>
    </row>
    <row r="16" spans="1:15" ht="15.75" thickTop="1" x14ac:dyDescent="0.25">
      <c r="A16" s="94" t="s">
        <v>120</v>
      </c>
      <c r="B16" s="95">
        <v>16.600000000000001</v>
      </c>
      <c r="C16" s="95">
        <v>19</v>
      </c>
      <c r="D16" s="95">
        <v>21.3</v>
      </c>
      <c r="E16" s="95">
        <v>23.7</v>
      </c>
      <c r="F16" s="95">
        <v>26</v>
      </c>
      <c r="G16" s="95">
        <v>28.4</v>
      </c>
      <c r="H16" s="95">
        <v>30.8</v>
      </c>
      <c r="I16" s="95">
        <v>21.3</v>
      </c>
      <c r="J16" s="95">
        <v>24.9</v>
      </c>
      <c r="K16" s="95">
        <v>28.4</v>
      </c>
      <c r="L16" s="95">
        <v>31.9</v>
      </c>
      <c r="M16" s="95">
        <v>35.5</v>
      </c>
      <c r="N16" s="95">
        <v>39</v>
      </c>
      <c r="O16" s="95">
        <v>42.5</v>
      </c>
    </row>
    <row r="17" spans="1:15" x14ac:dyDescent="0.25">
      <c r="A17" s="89" t="s">
        <v>121</v>
      </c>
      <c r="B17" s="91">
        <v>15.1</v>
      </c>
      <c r="C17" s="91">
        <v>17.5</v>
      </c>
      <c r="D17" s="91">
        <v>19.8</v>
      </c>
      <c r="E17" s="91">
        <v>22.2</v>
      </c>
      <c r="F17" s="91">
        <v>24.6</v>
      </c>
      <c r="G17" s="91">
        <v>26.9</v>
      </c>
      <c r="H17" s="91">
        <v>29.3</v>
      </c>
      <c r="I17" s="91">
        <v>19.8</v>
      </c>
      <c r="J17" s="91">
        <v>23.4</v>
      </c>
      <c r="K17" s="91">
        <v>26.9</v>
      </c>
      <c r="L17" s="91">
        <v>30.4</v>
      </c>
      <c r="M17" s="91">
        <v>34</v>
      </c>
      <c r="N17" s="91">
        <v>37.5</v>
      </c>
      <c r="O17" s="91">
        <v>41</v>
      </c>
    </row>
    <row r="18" spans="1:15" x14ac:dyDescent="0.25">
      <c r="A18" s="89" t="s">
        <v>122</v>
      </c>
      <c r="B18" s="91">
        <v>13.1</v>
      </c>
      <c r="C18" s="91">
        <v>15.4</v>
      </c>
      <c r="D18" s="91">
        <v>17.8</v>
      </c>
      <c r="E18" s="91">
        <v>20.2</v>
      </c>
      <c r="F18" s="91">
        <v>22.5</v>
      </c>
      <c r="G18" s="91">
        <v>24.9</v>
      </c>
      <c r="H18" s="91">
        <v>27.2</v>
      </c>
      <c r="I18" s="91">
        <v>17.8</v>
      </c>
      <c r="J18" s="91">
        <v>21.3</v>
      </c>
      <c r="K18" s="91">
        <v>24.9</v>
      </c>
      <c r="L18" s="91">
        <v>28.4</v>
      </c>
      <c r="M18" s="91">
        <v>31.9</v>
      </c>
      <c r="N18" s="91">
        <v>35.5</v>
      </c>
      <c r="O18" s="91">
        <v>39</v>
      </c>
    </row>
    <row r="19" spans="1:15" x14ac:dyDescent="0.25">
      <c r="A19" s="89" t="s">
        <v>123</v>
      </c>
      <c r="B19" s="91">
        <v>12.1</v>
      </c>
      <c r="C19" s="91">
        <v>14.5</v>
      </c>
      <c r="D19" s="91">
        <v>16.899999999999999</v>
      </c>
      <c r="E19" s="91">
        <v>19.2</v>
      </c>
      <c r="F19" s="91">
        <v>21.6</v>
      </c>
      <c r="G19" s="91">
        <v>23.9</v>
      </c>
      <c r="H19" s="91">
        <v>26.3</v>
      </c>
      <c r="I19" s="91">
        <v>16.899999999999999</v>
      </c>
      <c r="J19" s="91">
        <v>20.399999999999999</v>
      </c>
      <c r="K19" s="91">
        <v>23.9</v>
      </c>
      <c r="L19" s="91">
        <v>27.4</v>
      </c>
      <c r="M19" s="91">
        <v>31</v>
      </c>
      <c r="N19" s="91">
        <v>34.5</v>
      </c>
      <c r="O19" s="91">
        <v>38</v>
      </c>
    </row>
    <row r="20" spans="1:15" x14ac:dyDescent="0.25">
      <c r="A20" s="89" t="s">
        <v>124</v>
      </c>
      <c r="B20" s="91">
        <v>11.3</v>
      </c>
      <c r="C20" s="91">
        <v>13.7</v>
      </c>
      <c r="D20" s="91">
        <v>16</v>
      </c>
      <c r="E20" s="91">
        <v>18.399999999999999</v>
      </c>
      <c r="F20" s="91">
        <v>20.7</v>
      </c>
      <c r="G20" s="91">
        <v>23.1</v>
      </c>
      <c r="H20" s="91">
        <v>25.5</v>
      </c>
      <c r="I20" s="91">
        <v>16</v>
      </c>
      <c r="J20" s="91">
        <v>19.600000000000001</v>
      </c>
      <c r="K20" s="91">
        <v>23.1</v>
      </c>
      <c r="L20" s="91">
        <v>26.6</v>
      </c>
      <c r="M20" s="91">
        <v>30.2</v>
      </c>
      <c r="N20" s="91">
        <v>33.700000000000003</v>
      </c>
      <c r="O20" s="91">
        <v>37.200000000000003</v>
      </c>
    </row>
    <row r="21" spans="1:15" ht="15.75" thickBot="1" x14ac:dyDescent="0.3">
      <c r="A21" s="92" t="s">
        <v>125</v>
      </c>
      <c r="B21" s="93">
        <v>10.8</v>
      </c>
      <c r="C21" s="93">
        <v>13.1</v>
      </c>
      <c r="D21" s="93">
        <v>15.5</v>
      </c>
      <c r="E21" s="93">
        <v>17.899999999999999</v>
      </c>
      <c r="F21" s="93">
        <v>20.2</v>
      </c>
      <c r="G21" s="93">
        <v>22.6</v>
      </c>
      <c r="H21" s="93">
        <v>24.9</v>
      </c>
      <c r="I21" s="93">
        <v>15.5</v>
      </c>
      <c r="J21" s="93">
        <v>19</v>
      </c>
      <c r="K21" s="93">
        <v>22.6</v>
      </c>
      <c r="L21" s="93">
        <v>26.1</v>
      </c>
      <c r="M21" s="93">
        <v>29.6</v>
      </c>
      <c r="N21" s="93">
        <v>33.200000000000003</v>
      </c>
      <c r="O21" s="93">
        <v>36.700000000000003</v>
      </c>
    </row>
    <row r="22" spans="1:15" ht="15.75" thickTop="1" x14ac:dyDescent="0.25">
      <c r="A22" s="94" t="s">
        <v>126</v>
      </c>
      <c r="B22" s="95">
        <v>13.5</v>
      </c>
      <c r="C22" s="95">
        <v>15.1</v>
      </c>
      <c r="D22" s="95">
        <v>16.600000000000001</v>
      </c>
      <c r="E22" s="95">
        <v>18.2</v>
      </c>
      <c r="F22" s="95">
        <v>19.8</v>
      </c>
      <c r="G22" s="95">
        <v>21.3</v>
      </c>
      <c r="H22" s="95">
        <v>22.9</v>
      </c>
      <c r="I22" s="95">
        <v>16.600000000000001</v>
      </c>
      <c r="J22" s="95">
        <v>19</v>
      </c>
      <c r="K22" s="95">
        <v>21.3</v>
      </c>
      <c r="L22" s="95">
        <v>23.7</v>
      </c>
      <c r="M22" s="95">
        <v>26</v>
      </c>
      <c r="N22" s="95">
        <v>28.4</v>
      </c>
      <c r="O22" s="95">
        <v>30.8</v>
      </c>
    </row>
    <row r="23" spans="1:15" x14ac:dyDescent="0.25">
      <c r="A23" s="89" t="s">
        <v>127</v>
      </c>
      <c r="B23" s="91">
        <v>12</v>
      </c>
      <c r="C23" s="91">
        <v>13.6</v>
      </c>
      <c r="D23" s="91">
        <v>15.1</v>
      </c>
      <c r="E23" s="91">
        <v>16.7</v>
      </c>
      <c r="F23" s="91">
        <v>18.3</v>
      </c>
      <c r="G23" s="91">
        <v>19.899999999999999</v>
      </c>
      <c r="H23" s="91">
        <v>21.4</v>
      </c>
      <c r="I23" s="91">
        <v>15.1</v>
      </c>
      <c r="J23" s="91">
        <v>17.5</v>
      </c>
      <c r="K23" s="91">
        <v>19.8</v>
      </c>
      <c r="L23" s="91">
        <v>22.2</v>
      </c>
      <c r="M23" s="91">
        <v>24.6</v>
      </c>
      <c r="N23" s="91">
        <v>26.9</v>
      </c>
      <c r="O23" s="91">
        <v>29.3</v>
      </c>
    </row>
    <row r="24" spans="1:15" x14ac:dyDescent="0.25">
      <c r="A24" s="89" t="s">
        <v>128</v>
      </c>
      <c r="B24" s="91">
        <v>10</v>
      </c>
      <c r="C24" s="91">
        <v>11.5</v>
      </c>
      <c r="D24" s="91">
        <v>13.1</v>
      </c>
      <c r="E24" s="91">
        <v>14.7</v>
      </c>
      <c r="F24" s="91">
        <v>16.2</v>
      </c>
      <c r="G24" s="91">
        <v>17.8</v>
      </c>
      <c r="H24" s="91">
        <v>19.399999999999999</v>
      </c>
      <c r="I24" s="91">
        <v>13.1</v>
      </c>
      <c r="J24" s="91">
        <v>15.5</v>
      </c>
      <c r="K24" s="91">
        <v>17.8</v>
      </c>
      <c r="L24" s="91">
        <v>20.2</v>
      </c>
      <c r="M24" s="91">
        <v>22.5</v>
      </c>
      <c r="N24" s="91">
        <v>24.9</v>
      </c>
      <c r="O24" s="91">
        <v>27.2</v>
      </c>
    </row>
    <row r="25" spans="1:15" x14ac:dyDescent="0.25">
      <c r="A25" s="89" t="s">
        <v>129</v>
      </c>
      <c r="B25" s="91">
        <v>9</v>
      </c>
      <c r="C25" s="91">
        <v>10.6</v>
      </c>
      <c r="D25" s="91">
        <v>12.1</v>
      </c>
      <c r="E25" s="91">
        <v>13.7</v>
      </c>
      <c r="F25" s="91">
        <v>15.3</v>
      </c>
      <c r="G25" s="91">
        <v>16.899999999999999</v>
      </c>
      <c r="H25" s="91">
        <v>18.399999999999999</v>
      </c>
      <c r="I25" s="91">
        <v>12.1</v>
      </c>
      <c r="J25" s="91">
        <v>14.5</v>
      </c>
      <c r="K25" s="91">
        <v>16.899999999999999</v>
      </c>
      <c r="L25" s="91">
        <v>19.2</v>
      </c>
      <c r="M25" s="91">
        <v>21.6</v>
      </c>
      <c r="N25" s="91">
        <v>23.9</v>
      </c>
      <c r="O25" s="91">
        <v>26.3</v>
      </c>
    </row>
    <row r="26" spans="1:15" x14ac:dyDescent="0.25">
      <c r="A26" s="89" t="s">
        <v>130</v>
      </c>
      <c r="B26" s="91">
        <v>8.1999999999999993</v>
      </c>
      <c r="C26" s="91">
        <v>9.8000000000000007</v>
      </c>
      <c r="D26" s="91">
        <v>11.3</v>
      </c>
      <c r="E26" s="91">
        <v>12.9</v>
      </c>
      <c r="F26" s="91">
        <v>14.5</v>
      </c>
      <c r="G26" s="91">
        <v>16</v>
      </c>
      <c r="H26" s="91">
        <v>17.600000000000001</v>
      </c>
      <c r="I26" s="91">
        <v>11.3</v>
      </c>
      <c r="J26" s="91">
        <v>13.7</v>
      </c>
      <c r="K26" s="91">
        <v>16</v>
      </c>
      <c r="L26" s="91">
        <v>18.399999999999999</v>
      </c>
      <c r="M26" s="91">
        <v>20.7</v>
      </c>
      <c r="N26" s="91">
        <v>23.1</v>
      </c>
      <c r="O26" s="91">
        <v>25.5</v>
      </c>
    </row>
    <row r="27" spans="1:15" x14ac:dyDescent="0.25">
      <c r="A27" s="89" t="s">
        <v>131</v>
      </c>
      <c r="B27" s="91">
        <v>7.6</v>
      </c>
      <c r="C27" s="91">
        <v>9.1999999999999993</v>
      </c>
      <c r="D27" s="91">
        <v>10.8</v>
      </c>
      <c r="E27" s="91">
        <v>12.4</v>
      </c>
      <c r="F27" s="91">
        <v>13.9</v>
      </c>
      <c r="G27" s="91">
        <v>15.5</v>
      </c>
      <c r="H27" s="91">
        <v>17.100000000000001</v>
      </c>
      <c r="I27" s="91">
        <v>10.8</v>
      </c>
      <c r="J27" s="91">
        <v>13.1</v>
      </c>
      <c r="K27" s="91">
        <v>15.5</v>
      </c>
      <c r="L27" s="91">
        <v>17.8</v>
      </c>
      <c r="M27" s="91">
        <v>20.2</v>
      </c>
      <c r="N27" s="91">
        <v>22.6</v>
      </c>
      <c r="O27" s="91">
        <v>24.9</v>
      </c>
    </row>
    <row r="28" spans="1:15" x14ac:dyDescent="0.25">
      <c r="A28" s="179" t="s">
        <v>132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</row>
    <row r="29" spans="1:15" x14ac:dyDescent="0.25">
      <c r="A29" s="181" t="s">
        <v>133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</row>
    <row r="31" spans="1:15" x14ac:dyDescent="0.25">
      <c r="A31" t="s">
        <v>141</v>
      </c>
    </row>
    <row r="32" spans="1:15" x14ac:dyDescent="0.25">
      <c r="A32" s="89" t="s">
        <v>103</v>
      </c>
      <c r="B32" s="90" t="s">
        <v>134</v>
      </c>
      <c r="C32" s="90" t="s">
        <v>135</v>
      </c>
      <c r="D32" s="90" t="s">
        <v>32</v>
      </c>
      <c r="E32" s="90" t="s">
        <v>33</v>
      </c>
      <c r="F32" s="90" t="s">
        <v>3</v>
      </c>
      <c r="G32" s="90" t="s">
        <v>34</v>
      </c>
      <c r="H32" s="90" t="s">
        <v>5</v>
      </c>
      <c r="I32" s="90" t="s">
        <v>136</v>
      </c>
      <c r="J32" s="90" t="s">
        <v>137</v>
      </c>
      <c r="K32" s="90" t="s">
        <v>35</v>
      </c>
      <c r="L32" s="90" t="s">
        <v>36</v>
      </c>
      <c r="M32" s="90" t="s">
        <v>4</v>
      </c>
      <c r="N32" s="90" t="s">
        <v>138</v>
      </c>
      <c r="O32" s="90" t="s">
        <v>6</v>
      </c>
    </row>
    <row r="33" spans="1:15" x14ac:dyDescent="0.25">
      <c r="A33" s="89" t="s">
        <v>108</v>
      </c>
      <c r="B33" s="96">
        <v>49.3</v>
      </c>
      <c r="C33" s="96">
        <v>59.8</v>
      </c>
      <c r="D33" s="96">
        <v>69.099999999999994</v>
      </c>
      <c r="E33" s="96">
        <v>80.8</v>
      </c>
      <c r="F33" s="96">
        <v>91.4</v>
      </c>
      <c r="G33" s="96">
        <v>101.9</v>
      </c>
      <c r="H33" s="96">
        <v>112.4</v>
      </c>
      <c r="I33" s="96">
        <v>59.8</v>
      </c>
      <c r="J33" s="96">
        <v>72.900000000000006</v>
      </c>
      <c r="K33" s="96">
        <v>86.1</v>
      </c>
      <c r="L33" s="96">
        <v>99.3</v>
      </c>
      <c r="M33" s="96">
        <v>112.4</v>
      </c>
      <c r="N33" s="96">
        <v>125.5</v>
      </c>
      <c r="O33" s="96">
        <v>138.69999999999999</v>
      </c>
    </row>
    <row r="34" spans="1:15" x14ac:dyDescent="0.25">
      <c r="A34" s="89" t="s">
        <v>109</v>
      </c>
      <c r="B34" s="96">
        <v>47.8</v>
      </c>
      <c r="C34" s="96">
        <v>58.3</v>
      </c>
      <c r="D34" s="96">
        <v>67.599999999999994</v>
      </c>
      <c r="E34" s="96">
        <v>79.3</v>
      </c>
      <c r="F34" s="96">
        <v>89.9</v>
      </c>
      <c r="G34" s="96">
        <v>100.4</v>
      </c>
      <c r="H34" s="96">
        <v>110.9</v>
      </c>
      <c r="I34" s="96">
        <v>58.3</v>
      </c>
      <c r="J34" s="96">
        <v>71.400000000000006</v>
      </c>
      <c r="K34" s="96">
        <v>84.6</v>
      </c>
      <c r="L34" s="96">
        <v>97.8</v>
      </c>
      <c r="M34" s="96">
        <v>110.9</v>
      </c>
      <c r="N34" s="96">
        <v>124</v>
      </c>
      <c r="O34" s="96">
        <v>137.19999999999999</v>
      </c>
    </row>
    <row r="35" spans="1:15" x14ac:dyDescent="0.25">
      <c r="A35" s="89" t="s">
        <v>110</v>
      </c>
      <c r="B35" s="96">
        <v>45.7</v>
      </c>
      <c r="C35" s="96">
        <v>56.3</v>
      </c>
      <c r="D35" s="96">
        <v>65.599999999999994</v>
      </c>
      <c r="E35" s="96">
        <v>77.3</v>
      </c>
      <c r="F35" s="96">
        <v>87.8</v>
      </c>
      <c r="G35" s="96">
        <v>98.3</v>
      </c>
      <c r="H35" s="96">
        <v>108.9</v>
      </c>
      <c r="I35" s="96">
        <v>56.3</v>
      </c>
      <c r="J35" s="96">
        <v>69.400000000000006</v>
      </c>
      <c r="K35" s="96">
        <v>82.6</v>
      </c>
      <c r="L35" s="96">
        <v>95.7</v>
      </c>
      <c r="M35" s="96">
        <v>108.9</v>
      </c>
      <c r="N35" s="96">
        <v>122</v>
      </c>
      <c r="O35" s="96">
        <v>135.19999999999999</v>
      </c>
    </row>
    <row r="36" spans="1:15" x14ac:dyDescent="0.25">
      <c r="A36" s="89" t="s">
        <v>111</v>
      </c>
      <c r="B36" s="96">
        <v>44.8</v>
      </c>
      <c r="C36" s="96">
        <v>55.3</v>
      </c>
      <c r="D36" s="96">
        <v>64.599999999999994</v>
      </c>
      <c r="E36" s="96">
        <v>76.400000000000006</v>
      </c>
      <c r="F36" s="96">
        <v>86.9</v>
      </c>
      <c r="G36" s="96">
        <v>97.4</v>
      </c>
      <c r="H36" s="96">
        <v>107.9</v>
      </c>
      <c r="I36" s="96">
        <v>55.3</v>
      </c>
      <c r="J36" s="96">
        <v>68.400000000000006</v>
      </c>
      <c r="K36" s="96">
        <v>81.599999999999994</v>
      </c>
      <c r="L36" s="96">
        <v>94.8</v>
      </c>
      <c r="M36" s="96">
        <v>107.9</v>
      </c>
      <c r="N36" s="96">
        <v>121</v>
      </c>
      <c r="O36" s="96">
        <v>134.19999999999999</v>
      </c>
    </row>
    <row r="37" spans="1:15" x14ac:dyDescent="0.25">
      <c r="A37" s="89" t="s">
        <v>112</v>
      </c>
      <c r="B37" s="96">
        <v>44</v>
      </c>
      <c r="C37" s="96">
        <v>54.5</v>
      </c>
      <c r="D37" s="96">
        <v>63.8</v>
      </c>
      <c r="E37" s="96">
        <v>75.5</v>
      </c>
      <c r="F37" s="96">
        <v>86.1</v>
      </c>
      <c r="G37" s="96">
        <v>96.6</v>
      </c>
      <c r="H37" s="96">
        <v>107.1</v>
      </c>
      <c r="I37" s="96">
        <v>54.5</v>
      </c>
      <c r="J37" s="96">
        <v>67.599999999999994</v>
      </c>
      <c r="K37" s="96">
        <v>80.8</v>
      </c>
      <c r="L37" s="96">
        <v>94</v>
      </c>
      <c r="M37" s="96">
        <v>107.1</v>
      </c>
      <c r="N37" s="96">
        <v>120.2</v>
      </c>
      <c r="O37" s="96">
        <v>133.4</v>
      </c>
    </row>
    <row r="38" spans="1:15" ht="15.75" thickBot="1" x14ac:dyDescent="0.3">
      <c r="A38" s="92" t="s">
        <v>113</v>
      </c>
      <c r="B38" s="97">
        <v>43.4</v>
      </c>
      <c r="C38" s="97">
        <v>54</v>
      </c>
      <c r="D38" s="97">
        <v>63.3</v>
      </c>
      <c r="E38" s="97">
        <v>75</v>
      </c>
      <c r="F38" s="97">
        <v>85.5</v>
      </c>
      <c r="G38" s="97">
        <v>96</v>
      </c>
      <c r="H38" s="97">
        <v>106.6</v>
      </c>
      <c r="I38" s="97">
        <v>54</v>
      </c>
      <c r="J38" s="97">
        <v>67.099999999999994</v>
      </c>
      <c r="K38" s="97">
        <v>80.3</v>
      </c>
      <c r="L38" s="97">
        <v>93.4</v>
      </c>
      <c r="M38" s="97">
        <v>106.6</v>
      </c>
      <c r="N38" s="97">
        <v>119.7</v>
      </c>
      <c r="O38" s="97">
        <v>132.9</v>
      </c>
    </row>
    <row r="39" spans="1:15" ht="15.75" thickTop="1" x14ac:dyDescent="0.25">
      <c r="A39" s="94" t="s">
        <v>114</v>
      </c>
      <c r="B39" s="98">
        <v>36.700000000000003</v>
      </c>
      <c r="C39" s="98">
        <v>44.1</v>
      </c>
      <c r="D39" s="98">
        <v>50.6</v>
      </c>
      <c r="E39" s="98">
        <v>58.9</v>
      </c>
      <c r="F39" s="98">
        <v>66.2</v>
      </c>
      <c r="G39" s="98">
        <v>73.599999999999994</v>
      </c>
      <c r="H39" s="98">
        <v>81</v>
      </c>
      <c r="I39" s="98">
        <v>44.1</v>
      </c>
      <c r="J39" s="98">
        <v>53.3</v>
      </c>
      <c r="K39" s="98">
        <v>62.6</v>
      </c>
      <c r="L39" s="98">
        <v>71.8</v>
      </c>
      <c r="M39" s="98">
        <v>81</v>
      </c>
      <c r="N39" s="98">
        <v>90.2</v>
      </c>
      <c r="O39" s="98">
        <v>99.5</v>
      </c>
    </row>
    <row r="40" spans="1:15" x14ac:dyDescent="0.25">
      <c r="A40" s="89" t="s">
        <v>115</v>
      </c>
      <c r="B40" s="96">
        <v>35.200000000000003</v>
      </c>
      <c r="C40" s="96">
        <v>42.6</v>
      </c>
      <c r="D40" s="96">
        <v>49.1</v>
      </c>
      <c r="E40" s="96">
        <v>57.4</v>
      </c>
      <c r="F40" s="96">
        <v>64.7</v>
      </c>
      <c r="G40" s="96">
        <v>72.099999999999994</v>
      </c>
      <c r="H40" s="96">
        <v>79.5</v>
      </c>
      <c r="I40" s="96">
        <v>42.6</v>
      </c>
      <c r="J40" s="96">
        <v>51.8</v>
      </c>
      <c r="K40" s="96">
        <v>61.1</v>
      </c>
      <c r="L40" s="96">
        <v>70.3</v>
      </c>
      <c r="M40" s="96">
        <v>79.5</v>
      </c>
      <c r="N40" s="96">
        <v>88.7</v>
      </c>
      <c r="O40" s="96">
        <v>98</v>
      </c>
    </row>
    <row r="41" spans="1:15" x14ac:dyDescent="0.25">
      <c r="A41" s="89" t="s">
        <v>116</v>
      </c>
      <c r="B41" s="96">
        <v>33.200000000000003</v>
      </c>
      <c r="C41" s="96">
        <v>40.6</v>
      </c>
      <c r="D41" s="96">
        <v>47.1</v>
      </c>
      <c r="E41" s="96">
        <v>55.3</v>
      </c>
      <c r="F41" s="96">
        <v>62.7</v>
      </c>
      <c r="G41" s="96">
        <v>70.099999999999994</v>
      </c>
      <c r="H41" s="96">
        <v>77.5</v>
      </c>
      <c r="I41" s="96">
        <v>40.6</v>
      </c>
      <c r="J41" s="96">
        <v>49.8</v>
      </c>
      <c r="K41" s="96">
        <v>59</v>
      </c>
      <c r="L41" s="96">
        <v>68.3</v>
      </c>
      <c r="M41" s="96">
        <v>77.5</v>
      </c>
      <c r="N41" s="96">
        <v>86.7</v>
      </c>
      <c r="O41" s="96">
        <v>95.9</v>
      </c>
    </row>
    <row r="42" spans="1:15" x14ac:dyDescent="0.25">
      <c r="A42" s="89" t="s">
        <v>117</v>
      </c>
      <c r="B42" s="96">
        <v>32.200000000000003</v>
      </c>
      <c r="C42" s="96">
        <v>39.6</v>
      </c>
      <c r="D42" s="96">
        <v>46.1</v>
      </c>
      <c r="E42" s="96">
        <v>54.4</v>
      </c>
      <c r="F42" s="96">
        <v>61.8</v>
      </c>
      <c r="G42" s="96">
        <v>69.099999999999994</v>
      </c>
      <c r="H42" s="96">
        <v>76.5</v>
      </c>
      <c r="I42" s="96">
        <v>39.6</v>
      </c>
      <c r="J42" s="96">
        <v>48.8</v>
      </c>
      <c r="K42" s="96">
        <v>58.1</v>
      </c>
      <c r="L42" s="96">
        <v>67.3</v>
      </c>
      <c r="M42" s="96">
        <v>76.5</v>
      </c>
      <c r="N42" s="96">
        <v>85.7</v>
      </c>
      <c r="O42" s="96">
        <v>95</v>
      </c>
    </row>
    <row r="43" spans="1:15" x14ac:dyDescent="0.25">
      <c r="A43" s="89" t="s">
        <v>118</v>
      </c>
      <c r="B43" s="96">
        <v>31.4</v>
      </c>
      <c r="C43" s="96">
        <v>38.799999999999997</v>
      </c>
      <c r="D43" s="96">
        <v>45.3</v>
      </c>
      <c r="E43" s="96">
        <v>53.6</v>
      </c>
      <c r="F43" s="96">
        <v>60.9</v>
      </c>
      <c r="G43" s="96">
        <v>68.3</v>
      </c>
      <c r="H43" s="96">
        <v>75.7</v>
      </c>
      <c r="I43" s="96">
        <v>38.799999999999997</v>
      </c>
      <c r="J43" s="96">
        <v>48</v>
      </c>
      <c r="K43" s="96">
        <v>57.3</v>
      </c>
      <c r="L43" s="96">
        <v>66.5</v>
      </c>
      <c r="M43" s="96">
        <v>75.7</v>
      </c>
      <c r="N43" s="96">
        <v>84.9</v>
      </c>
      <c r="O43" s="96">
        <v>94.2</v>
      </c>
    </row>
    <row r="44" spans="1:15" ht="15.75" thickBot="1" x14ac:dyDescent="0.3">
      <c r="A44" s="92" t="s">
        <v>119</v>
      </c>
      <c r="B44" s="97">
        <v>30.9</v>
      </c>
      <c r="C44" s="97">
        <v>38.299999999999997</v>
      </c>
      <c r="D44" s="97">
        <v>44.8</v>
      </c>
      <c r="E44" s="97">
        <v>53</v>
      </c>
      <c r="F44" s="97">
        <v>60.4</v>
      </c>
      <c r="G44" s="97">
        <v>67.8</v>
      </c>
      <c r="H44" s="97">
        <v>75.2</v>
      </c>
      <c r="I44" s="97">
        <v>38.299999999999997</v>
      </c>
      <c r="J44" s="97">
        <v>47.5</v>
      </c>
      <c r="K44" s="97">
        <v>56.7</v>
      </c>
      <c r="L44" s="97">
        <v>65.900000000000006</v>
      </c>
      <c r="M44" s="97">
        <v>75.2</v>
      </c>
      <c r="N44" s="97">
        <v>84.4</v>
      </c>
      <c r="O44" s="97">
        <v>93.6</v>
      </c>
    </row>
    <row r="45" spans="1:15" ht="15.75" thickTop="1" x14ac:dyDescent="0.25">
      <c r="A45" s="94" t="s">
        <v>120</v>
      </c>
      <c r="B45" s="98">
        <v>26</v>
      </c>
      <c r="C45" s="98">
        <v>30.8</v>
      </c>
      <c r="D45" s="98">
        <v>34.9</v>
      </c>
      <c r="E45" s="98">
        <v>40.200000000000003</v>
      </c>
      <c r="F45" s="98">
        <v>44.9</v>
      </c>
      <c r="G45" s="98">
        <v>49.6</v>
      </c>
      <c r="H45" s="98">
        <v>54.3</v>
      </c>
      <c r="I45" s="98">
        <v>30.8</v>
      </c>
      <c r="J45" s="98">
        <v>36.6</v>
      </c>
      <c r="K45" s="98">
        <v>42.5</v>
      </c>
      <c r="L45" s="98">
        <v>48.4</v>
      </c>
      <c r="M45" s="98">
        <v>54.3</v>
      </c>
      <c r="N45" s="98">
        <v>60.2</v>
      </c>
      <c r="O45" s="98">
        <v>66.099999999999994</v>
      </c>
    </row>
    <row r="46" spans="1:15" x14ac:dyDescent="0.25">
      <c r="A46" s="89" t="s">
        <v>121</v>
      </c>
      <c r="B46" s="96">
        <v>24.6</v>
      </c>
      <c r="C46" s="96">
        <v>29.3</v>
      </c>
      <c r="D46" s="96">
        <v>33.4</v>
      </c>
      <c r="E46" s="96">
        <v>38.700000000000003</v>
      </c>
      <c r="F46" s="96">
        <v>43.4</v>
      </c>
      <c r="G46" s="96">
        <v>48.1</v>
      </c>
      <c r="H46" s="96">
        <v>52.8</v>
      </c>
      <c r="I46" s="96">
        <v>29.3</v>
      </c>
      <c r="J46" s="96">
        <v>35.1</v>
      </c>
      <c r="K46" s="96">
        <v>41.1</v>
      </c>
      <c r="L46" s="96">
        <v>46.9</v>
      </c>
      <c r="M46" s="96">
        <v>52.8</v>
      </c>
      <c r="N46" s="96">
        <v>58.7</v>
      </c>
      <c r="O46" s="96">
        <v>64.599999999999994</v>
      </c>
    </row>
    <row r="47" spans="1:15" x14ac:dyDescent="0.25">
      <c r="A47" s="89" t="s">
        <v>122</v>
      </c>
      <c r="B47" s="96">
        <v>22.5</v>
      </c>
      <c r="C47" s="96">
        <v>27.2</v>
      </c>
      <c r="D47" s="96">
        <v>31.4</v>
      </c>
      <c r="E47" s="96">
        <v>36.6</v>
      </c>
      <c r="F47" s="96">
        <v>41.4</v>
      </c>
      <c r="G47" s="96">
        <v>46.1</v>
      </c>
      <c r="H47" s="96">
        <v>50.8</v>
      </c>
      <c r="I47" s="96">
        <v>27.2</v>
      </c>
      <c r="J47" s="96">
        <v>33.1</v>
      </c>
      <c r="K47" s="96">
        <v>39</v>
      </c>
      <c r="L47" s="96">
        <v>44.9</v>
      </c>
      <c r="M47" s="96">
        <v>50.8</v>
      </c>
      <c r="N47" s="96">
        <v>56.7</v>
      </c>
      <c r="O47" s="96">
        <v>62.6</v>
      </c>
    </row>
    <row r="48" spans="1:15" x14ac:dyDescent="0.25">
      <c r="A48" s="89" t="s">
        <v>123</v>
      </c>
      <c r="B48" s="96">
        <v>21.6</v>
      </c>
      <c r="C48" s="96">
        <v>26.3</v>
      </c>
      <c r="D48" s="96">
        <v>30.4</v>
      </c>
      <c r="E48" s="96">
        <v>35.700000000000003</v>
      </c>
      <c r="F48" s="96">
        <v>40.4</v>
      </c>
      <c r="G48" s="96">
        <v>45.1</v>
      </c>
      <c r="H48" s="96">
        <v>49.8</v>
      </c>
      <c r="I48" s="96">
        <v>26.3</v>
      </c>
      <c r="J48" s="96">
        <v>32.200000000000003</v>
      </c>
      <c r="K48" s="96">
        <v>38.1</v>
      </c>
      <c r="L48" s="96">
        <v>43.9</v>
      </c>
      <c r="M48" s="96">
        <v>49.8</v>
      </c>
      <c r="N48" s="96">
        <v>55.7</v>
      </c>
      <c r="O48" s="96">
        <v>61.6</v>
      </c>
    </row>
    <row r="49" spans="1:15" x14ac:dyDescent="0.25">
      <c r="A49" s="89" t="s">
        <v>124</v>
      </c>
      <c r="B49" s="96">
        <v>20.7</v>
      </c>
      <c r="C49" s="96">
        <v>25.5</v>
      </c>
      <c r="D49" s="96">
        <v>29.6</v>
      </c>
      <c r="E49" s="96">
        <v>34.9</v>
      </c>
      <c r="F49" s="96">
        <v>39.6</v>
      </c>
      <c r="G49" s="96">
        <v>44.3</v>
      </c>
      <c r="H49" s="96">
        <v>49</v>
      </c>
      <c r="I49" s="96">
        <v>25.5</v>
      </c>
      <c r="J49" s="96">
        <v>31.3</v>
      </c>
      <c r="K49" s="96">
        <v>37.200000000000003</v>
      </c>
      <c r="L49" s="96">
        <v>43.1</v>
      </c>
      <c r="M49" s="96">
        <v>49</v>
      </c>
      <c r="N49" s="96">
        <v>54.9</v>
      </c>
      <c r="O49" s="96">
        <v>60.8</v>
      </c>
    </row>
    <row r="50" spans="1:15" ht="15.75" thickBot="1" x14ac:dyDescent="0.3">
      <c r="A50" s="92" t="s">
        <v>125</v>
      </c>
      <c r="B50" s="97">
        <v>20.2</v>
      </c>
      <c r="C50" s="97">
        <v>24.9</v>
      </c>
      <c r="D50" s="97">
        <v>29.1</v>
      </c>
      <c r="E50" s="97">
        <v>34.299999999999997</v>
      </c>
      <c r="F50" s="97">
        <v>39</v>
      </c>
      <c r="G50" s="97">
        <v>43.8</v>
      </c>
      <c r="H50" s="97">
        <v>48.5</v>
      </c>
      <c r="I50" s="97">
        <v>24.9</v>
      </c>
      <c r="J50" s="97">
        <v>30.8</v>
      </c>
      <c r="K50" s="97">
        <v>36.700000000000003</v>
      </c>
      <c r="L50" s="97">
        <v>42.6</v>
      </c>
      <c r="M50" s="97">
        <v>48.5</v>
      </c>
      <c r="N50" s="97">
        <v>54.3</v>
      </c>
      <c r="O50" s="97">
        <v>60.3</v>
      </c>
    </row>
    <row r="51" spans="1:15" ht="15.75" thickTop="1" x14ac:dyDescent="0.25">
      <c r="A51" s="94" t="s">
        <v>126</v>
      </c>
      <c r="B51" s="98">
        <v>19.8</v>
      </c>
      <c r="C51" s="98">
        <v>22.9</v>
      </c>
      <c r="D51" s="98">
        <v>25.7</v>
      </c>
      <c r="E51" s="98">
        <v>29.2</v>
      </c>
      <c r="F51" s="98">
        <v>32.299999999999997</v>
      </c>
      <c r="G51" s="98">
        <v>35.5</v>
      </c>
      <c r="H51" s="98">
        <v>38.6</v>
      </c>
      <c r="I51" s="98">
        <v>22.9</v>
      </c>
      <c r="J51" s="98">
        <v>26.8</v>
      </c>
      <c r="K51" s="98">
        <v>30.8</v>
      </c>
      <c r="L51" s="98">
        <v>34.700000000000003</v>
      </c>
      <c r="M51" s="98">
        <v>38.6</v>
      </c>
      <c r="N51" s="98">
        <v>42.5</v>
      </c>
      <c r="O51" s="98">
        <v>46.5</v>
      </c>
    </row>
    <row r="52" spans="1:15" x14ac:dyDescent="0.25">
      <c r="A52" s="89" t="s">
        <v>127</v>
      </c>
      <c r="B52" s="96">
        <v>18.3</v>
      </c>
      <c r="C52" s="96">
        <v>21.4</v>
      </c>
      <c r="D52" s="96">
        <v>24.2</v>
      </c>
      <c r="E52" s="96">
        <v>27.7</v>
      </c>
      <c r="F52" s="96">
        <v>30.8</v>
      </c>
      <c r="G52" s="96">
        <v>34</v>
      </c>
      <c r="H52" s="96">
        <v>37.1</v>
      </c>
      <c r="I52" s="96">
        <v>21.4</v>
      </c>
      <c r="J52" s="96">
        <v>25.3</v>
      </c>
      <c r="K52" s="96">
        <v>29.3</v>
      </c>
      <c r="L52" s="96">
        <v>33.200000000000003</v>
      </c>
      <c r="M52" s="96">
        <v>37.1</v>
      </c>
      <c r="N52" s="96">
        <v>41</v>
      </c>
      <c r="O52" s="96">
        <v>45</v>
      </c>
    </row>
    <row r="53" spans="1:15" x14ac:dyDescent="0.25">
      <c r="A53" s="89" t="s">
        <v>128</v>
      </c>
      <c r="B53" s="96">
        <v>16.2</v>
      </c>
      <c r="C53" s="96">
        <v>19.399999999999999</v>
      </c>
      <c r="D53" s="96">
        <v>22.2</v>
      </c>
      <c r="E53" s="96">
        <v>25.7</v>
      </c>
      <c r="F53" s="96">
        <v>28.8</v>
      </c>
      <c r="G53" s="96">
        <v>31.9</v>
      </c>
      <c r="H53" s="96">
        <v>35.1</v>
      </c>
      <c r="I53" s="96">
        <v>19.399999999999999</v>
      </c>
      <c r="J53" s="96">
        <v>23.3</v>
      </c>
      <c r="K53" s="96">
        <v>27.2</v>
      </c>
      <c r="L53" s="96">
        <v>31.2</v>
      </c>
      <c r="M53" s="96">
        <v>35.1</v>
      </c>
      <c r="N53" s="96">
        <v>39</v>
      </c>
      <c r="O53" s="96">
        <v>42.9</v>
      </c>
    </row>
    <row r="54" spans="1:15" x14ac:dyDescent="0.25">
      <c r="A54" s="89" t="s">
        <v>129</v>
      </c>
      <c r="B54" s="96">
        <v>15.3</v>
      </c>
      <c r="C54" s="96">
        <v>18.399999999999999</v>
      </c>
      <c r="D54" s="96">
        <v>21.2</v>
      </c>
      <c r="E54" s="96">
        <v>24.7</v>
      </c>
      <c r="F54" s="96">
        <v>27.8</v>
      </c>
      <c r="G54" s="96">
        <v>31</v>
      </c>
      <c r="H54" s="96">
        <v>34.1</v>
      </c>
      <c r="I54" s="96">
        <v>18.399999999999999</v>
      </c>
      <c r="J54" s="96">
        <v>22.3</v>
      </c>
      <c r="K54" s="96">
        <v>26.3</v>
      </c>
      <c r="L54" s="96">
        <v>30.2</v>
      </c>
      <c r="M54" s="96">
        <v>34.1</v>
      </c>
      <c r="N54" s="96">
        <v>38</v>
      </c>
      <c r="O54" s="96">
        <v>42</v>
      </c>
    </row>
    <row r="55" spans="1:15" x14ac:dyDescent="0.25">
      <c r="A55" s="89" t="s">
        <v>130</v>
      </c>
      <c r="B55" s="96">
        <v>14.5</v>
      </c>
      <c r="C55" s="96">
        <v>17.600000000000001</v>
      </c>
      <c r="D55" s="96">
        <v>20.399999999999999</v>
      </c>
      <c r="E55" s="96">
        <v>23.9</v>
      </c>
      <c r="F55" s="96">
        <v>27</v>
      </c>
      <c r="G55" s="96">
        <v>30.2</v>
      </c>
      <c r="H55" s="96">
        <v>33.299999999999997</v>
      </c>
      <c r="I55" s="96">
        <v>17.600000000000001</v>
      </c>
      <c r="J55" s="96">
        <v>21.5</v>
      </c>
      <c r="K55" s="96">
        <v>25.5</v>
      </c>
      <c r="L55" s="96">
        <v>29.4</v>
      </c>
      <c r="M55" s="96">
        <v>33.299999999999997</v>
      </c>
      <c r="N55" s="96">
        <v>37.200000000000003</v>
      </c>
      <c r="O55" s="96">
        <v>41.2</v>
      </c>
    </row>
    <row r="56" spans="1:15" x14ac:dyDescent="0.25">
      <c r="A56" s="89" t="s">
        <v>131</v>
      </c>
      <c r="B56" s="96">
        <v>13.9</v>
      </c>
      <c r="C56" s="96">
        <v>17.100000000000001</v>
      </c>
      <c r="D56" s="96">
        <v>19.8</v>
      </c>
      <c r="E56" s="96">
        <v>23.3</v>
      </c>
      <c r="F56" s="96">
        <v>26.5</v>
      </c>
      <c r="G56" s="96">
        <v>29.6</v>
      </c>
      <c r="H56" s="96">
        <v>32.799999999999997</v>
      </c>
      <c r="I56" s="96">
        <v>17.100000000000001</v>
      </c>
      <c r="J56" s="96">
        <v>21</v>
      </c>
      <c r="K56" s="96">
        <v>24.9</v>
      </c>
      <c r="L56" s="96">
        <v>28.8</v>
      </c>
      <c r="M56" s="96">
        <v>32.799999999999997</v>
      </c>
      <c r="N56" s="96">
        <v>36.700000000000003</v>
      </c>
      <c r="O56" s="96">
        <v>40.6</v>
      </c>
    </row>
    <row r="57" spans="1:15" x14ac:dyDescent="0.25">
      <c r="A57" s="183" t="s">
        <v>139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</row>
    <row r="58" spans="1:15" x14ac:dyDescent="0.25">
      <c r="A58" s="185" t="s">
        <v>140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</row>
  </sheetData>
  <mergeCells count="4">
    <mergeCell ref="A28:O28"/>
    <mergeCell ref="A29:O29"/>
    <mergeCell ref="A57:O57"/>
    <mergeCell ref="A58:O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 (2)</vt:lpstr>
      <vt:lpstr>таблица 2</vt:lpstr>
      <vt:lpstr>Лист2</vt:lpstr>
      <vt:lpstr>.</vt:lpstr>
      <vt:lpstr>Таблица нагрузок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2016-10-12T07:55:09Z</dcterms:modified>
</cp:coreProperties>
</file>